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6" r:id="rId5"/>
    <sheet name="表五" sheetId="7" r:id="rId6"/>
    <sheet name="表六" sheetId="8" r:id="rId7"/>
    <sheet name="表七" sheetId="9" r:id="rId8"/>
    <sheet name="表八" sheetId="10" r:id="rId9"/>
    <sheet name="表九" sheetId="11" r:id="rId10"/>
  </sheets>
  <calcPr calcId="144525"/>
</workbook>
</file>

<file path=xl/sharedStrings.xml><?xml version="1.0" encoding="utf-8"?>
<sst xmlns="http://schemas.openxmlformats.org/spreadsheetml/2006/main" count="586" uniqueCount="257">
  <si>
    <t>2024年部门预算批复表</t>
  </si>
  <si>
    <t>重庆市黔江区城西街道办事处（本级）</t>
  </si>
  <si>
    <t>（公章）</t>
  </si>
  <si>
    <t>报送日期：      年       月      日</t>
  </si>
  <si>
    <t>单位负责人签章：          财务负责人签章：           制表人签章：</t>
  </si>
  <si>
    <t>附件2-1</t>
  </si>
  <si>
    <t>重庆市黔江区城西街道办事处（本级）财政拨款收支总表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</si>
  <si>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</si>
  <si>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</si>
  <si>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</si>
  <si>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</si>
  <si>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</si>
  <si>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</si>
  <si>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</si>
  <si>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</si>
  <si>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</si>
  <si>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</si>
  <si>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</si>
  <si>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</si>
  <si>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</si>
  <si>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</si>
  <si>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</si>
  <si>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</si>
  <si>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</si>
  <si>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</si>
  <si>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</si>
  <si>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</si>
  <si>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</si>
  <si>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</si>
  <si>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住房保障支出</t>
  </si>
  <si>
    <t>灾害防治及应急管理支出</t>
  </si>
  <si>
    <t>其他支出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</si>
  <si>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</si>
  <si>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</si>
  <si>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</si>
  <si>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</si>
  <si>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</si>
  <si>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</si>
  <si>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</si>
  <si>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附件2-2</t>
  </si>
  <si>
    <t>重庆市黔江区城西街道办事处（本级）一般公共预算财政拨款支出预算表</t>
  </si>
  <si>
    <t>功能分类科目</t>
  </si>
  <si>
    <t>2024年预算数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</si>
  <si>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</si>
  <si>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</si>
  <si>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</si>
  <si>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</si>
  <si>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</si>
  <si>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</si>
  <si>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20101</t>
    </r>
  </si>
  <si>
    <r>
      <rPr>
        <sz val="10"/>
        <color rgb="FF000000"/>
        <rFont val="方正仿宋_GBK"/>
        <charset val="134"/>
      </rPr>
      <t> 人大事务</t>
    </r>
  </si>
  <si>
    <r>
      <rPr>
        <sz val="10"/>
        <color rgb="FF000000"/>
        <rFont val="方正仿宋_GBK"/>
        <charset val="134"/>
      </rPr>
      <t>  2010101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</si>
  <si>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</si>
  <si>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2010102</t>
    </r>
  </si>
  <si>
    <r>
      <rPr>
        <sz val="10"/>
        <color rgb="FF000000"/>
        <rFont val="方正仿宋_GBK"/>
        <charset val="134"/>
      </rPr>
      <t>  一般行政管理事务</t>
    </r>
  </si>
  <si>
    <r>
      <rPr>
        <sz val="10"/>
        <color rgb="FF000000"/>
        <rFont val="方正仿宋_GBK"/>
        <charset val="134"/>
      </rPr>
      <t> 20103</t>
    </r>
  </si>
  <si>
    <r>
      <rPr>
        <sz val="10"/>
        <color rgb="FF000000"/>
        <rFont val="方正仿宋_GBK"/>
        <charset val="134"/>
      </rPr>
      <t> 政府办公厅（室）及相关机构事务</t>
    </r>
  </si>
  <si>
    <r>
      <rPr>
        <sz val="10"/>
        <color rgb="FF000000"/>
        <rFont val="方正仿宋_GBK"/>
        <charset val="134"/>
      </rPr>
      <t>  2010301</t>
    </r>
  </si>
  <si>
    <r>
      <rPr>
        <sz val="10"/>
        <color rgb="FF000000"/>
        <rFont val="方正仿宋_GBK"/>
        <charset val="134"/>
      </rPr>
      <t>  2010302</t>
    </r>
  </si>
  <si>
    <r>
      <rPr>
        <sz val="10"/>
        <color rgb="FF000000"/>
        <rFont val="方正仿宋_GBK"/>
        <charset val="134"/>
      </rPr>
      <t> 20106</t>
    </r>
  </si>
  <si>
    <r>
      <rPr>
        <sz val="10"/>
        <color rgb="FF000000"/>
        <rFont val="方正仿宋_GBK"/>
        <charset val="134"/>
      </rPr>
      <t> 财政事务</t>
    </r>
  </si>
  <si>
    <r>
      <rPr>
        <sz val="10"/>
        <color rgb="FF000000"/>
        <rFont val="方正仿宋_GBK"/>
        <charset val="134"/>
      </rPr>
      <t>  2010601</t>
    </r>
  </si>
  <si>
    <r>
      <rPr>
        <sz val="10"/>
        <color rgb="FF000000"/>
        <rFont val="方正仿宋_GBK"/>
        <charset val="134"/>
      </rPr>
      <t> 20131</t>
    </r>
  </si>
  <si>
    <r>
      <rPr>
        <sz val="10"/>
        <color rgb="FF000000"/>
        <rFont val="方正仿宋_GBK"/>
        <charset val="134"/>
      </rPr>
      <t> 党委办公厅（室）及相关机构事务</t>
    </r>
  </si>
  <si>
    <r>
      <rPr>
        <sz val="10"/>
        <color rgb="FF000000"/>
        <rFont val="方正仿宋_GBK"/>
        <charset val="134"/>
      </rPr>
      <t>  2013101</t>
    </r>
  </si>
  <si>
    <t>207</t>
  </si>
  <si>
    <r>
      <rPr>
        <sz val="10"/>
        <color rgb="FF000000"/>
        <rFont val="方正仿宋_GBK"/>
        <charset val="134"/>
      </rPr>
      <t> 20701</t>
    </r>
  </si>
  <si>
    <r>
      <rPr>
        <sz val="10"/>
        <color rgb="FF000000"/>
        <rFont val="方正仿宋_GBK"/>
        <charset val="134"/>
      </rPr>
      <t> 文化和旅游</t>
    </r>
  </si>
  <si>
    <r>
      <rPr>
        <sz val="10"/>
        <color rgb="FF000000"/>
        <rFont val="方正仿宋_GBK"/>
        <charset val="134"/>
      </rPr>
      <t>  2070108</t>
    </r>
  </si>
  <si>
    <r>
      <rPr>
        <sz val="10"/>
        <color rgb="FF000000"/>
        <rFont val="方正仿宋_GBK"/>
        <charset val="134"/>
      </rPr>
      <t>  文化活动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</si>
  <si>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</si>
  <si>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</si>
  <si>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</si>
  <si>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</si>
  <si>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</si>
  <si>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</si>
  <si>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</si>
  <si>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</si>
  <si>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</si>
  <si>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20820</t>
    </r>
  </si>
  <si>
    <r>
      <rPr>
        <sz val="10"/>
        <color rgb="FF000000"/>
        <rFont val="方正仿宋_GBK"/>
        <charset val="134"/>
      </rPr>
      <t> 临时救助</t>
    </r>
  </si>
  <si>
    <r>
      <rPr>
        <sz val="10"/>
        <color rgb="FF000000"/>
        <rFont val="方正仿宋_GBK"/>
        <charset val="134"/>
      </rPr>
      <t>  2082001</t>
    </r>
  </si>
  <si>
    <r>
      <rPr>
        <sz val="10"/>
        <color rgb="FF000000"/>
        <rFont val="方正仿宋_GBK"/>
        <charset val="134"/>
      </rPr>
      <t>  临时救助支出</t>
    </r>
  </si>
  <si>
    <r>
      <rPr>
        <sz val="10"/>
        <color rgb="FF000000"/>
        <rFont val="方正仿宋_GBK"/>
        <charset val="134"/>
      </rPr>
      <t> 20828</t>
    </r>
  </si>
  <si>
    <r>
      <rPr>
        <sz val="10"/>
        <color rgb="FF000000"/>
        <rFont val="方正仿宋_GBK"/>
        <charset val="134"/>
      </rPr>
      <t> 退役军人管理事务</t>
    </r>
  </si>
  <si>
    <r>
      <rPr>
        <sz val="10"/>
        <color rgb="FF000000"/>
        <rFont val="方正仿宋_GBK"/>
        <charset val="134"/>
      </rPr>
      <t>  2082899</t>
    </r>
  </si>
  <si>
    <r>
      <rPr>
        <sz val="10"/>
        <color rgb="FF000000"/>
        <rFont val="方正仿宋_GBK"/>
        <charset val="134"/>
      </rPr>
      <t>  其他退役军人事务管理支出</t>
    </r>
  </si>
  <si>
    <t>210</t>
  </si>
  <si>
    <r>
      <rPr>
        <sz val="10"/>
        <color rgb="FF000000"/>
        <rFont val="方正仿宋_GBK"/>
        <charset val="134"/>
      </rPr>
      <t> 21001</t>
    </r>
  </si>
  <si>
    <r>
      <rPr>
        <sz val="10"/>
        <color rgb="FF000000"/>
        <rFont val="方正仿宋_GBK"/>
        <charset val="134"/>
      </rPr>
      <t> 卫生健康管理事务</t>
    </r>
  </si>
  <si>
    <r>
      <rPr>
        <sz val="10"/>
        <color rgb="FF000000"/>
        <rFont val="方正仿宋_GBK"/>
        <charset val="134"/>
      </rPr>
      <t>  2100101</t>
    </r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</si>
  <si>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</si>
  <si>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</si>
  <si>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</si>
  <si>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</si>
  <si>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r>
      <rPr>
        <sz val="10"/>
        <color rgb="FF000000"/>
        <rFont val="方正仿宋_GBK"/>
        <charset val="134"/>
      </rPr>
      <t>  2101103</t>
    </r>
  </si>
  <si>
    <r>
      <rPr>
        <sz val="10"/>
        <color rgb="FF000000"/>
        <rFont val="方正仿宋_GBK"/>
        <charset val="134"/>
      </rPr>
      <t>  公务员医疗补助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</si>
  <si>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</si>
  <si>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</si>
  <si>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r>
      <rPr>
        <sz val="10"/>
        <color rgb="FF000000"/>
        <rFont val="方正仿宋_GBK"/>
        <charset val="134"/>
      </rPr>
      <t> 21004</t>
    </r>
  </si>
  <si>
    <r>
      <rPr>
        <sz val="10"/>
        <color rgb="FF000000"/>
        <rFont val="方正仿宋_GBK"/>
        <charset val="134"/>
      </rPr>
      <t> 公共卫生</t>
    </r>
  </si>
  <si>
    <r>
      <rPr>
        <sz val="10"/>
        <color rgb="FF000000"/>
        <rFont val="方正仿宋_GBK"/>
        <charset val="134"/>
      </rPr>
      <t>  2100409</t>
    </r>
  </si>
  <si>
    <r>
      <rPr>
        <sz val="10"/>
        <color rgb="FF000000"/>
        <rFont val="方正仿宋_GBK"/>
        <charset val="134"/>
      </rPr>
      <t>  重大公共卫生服务</t>
    </r>
  </si>
  <si>
    <t>211</t>
  </si>
  <si>
    <r>
      <rPr>
        <sz val="10"/>
        <color rgb="FF000000"/>
        <rFont val="方正仿宋_GBK"/>
        <charset val="134"/>
      </rPr>
      <t> 21101</t>
    </r>
  </si>
  <si>
    <r>
      <rPr>
        <sz val="10"/>
        <color rgb="FF000000"/>
        <rFont val="方正仿宋_GBK"/>
        <charset val="134"/>
      </rPr>
      <t> 环境保护管理事务</t>
    </r>
  </si>
  <si>
    <r>
      <rPr>
        <sz val="10"/>
        <color rgb="FF000000"/>
        <rFont val="方正仿宋_GBK"/>
        <charset val="134"/>
      </rPr>
      <t>  2110101</t>
    </r>
  </si>
  <si>
    <r>
      <rPr>
        <sz val="10"/>
        <color rgb="FF000000"/>
        <rFont val="方正仿宋_GBK"/>
        <charset val="134"/>
      </rPr>
      <t> 21104</t>
    </r>
  </si>
  <si>
    <r>
      <rPr>
        <sz val="10"/>
        <color rgb="FF000000"/>
        <rFont val="方正仿宋_GBK"/>
        <charset val="134"/>
      </rPr>
      <t> 自然生态保护</t>
    </r>
  </si>
  <si>
    <r>
      <rPr>
        <sz val="10"/>
        <color rgb="FF000000"/>
        <rFont val="方正仿宋_GBK"/>
        <charset val="134"/>
      </rPr>
      <t>  2110404</t>
    </r>
  </si>
  <si>
    <r>
      <rPr>
        <sz val="10"/>
        <color rgb="FF000000"/>
        <rFont val="方正仿宋_GBK"/>
        <charset val="134"/>
      </rPr>
      <t>  生物及物种资源保护</t>
    </r>
  </si>
  <si>
    <t>212</t>
  </si>
  <si>
    <r>
      <rPr>
        <sz val="10"/>
        <color rgb="FF000000"/>
        <rFont val="方正仿宋_GBK"/>
        <charset val="134"/>
      </rPr>
      <t> 21205</t>
    </r>
  </si>
  <si>
    <r>
      <rPr>
        <sz val="10"/>
        <color rgb="FF000000"/>
        <rFont val="方正仿宋_GBK"/>
        <charset val="134"/>
      </rPr>
      <t> 城乡社区环境卫生</t>
    </r>
  </si>
  <si>
    <r>
      <rPr>
        <sz val="10"/>
        <color rgb="FF000000"/>
        <rFont val="方正仿宋_GBK"/>
        <charset val="134"/>
      </rPr>
      <t>  2120501</t>
    </r>
  </si>
  <si>
    <r>
      <rPr>
        <sz val="10"/>
        <color rgb="FF000000"/>
        <rFont val="方正仿宋_GBK"/>
        <charset val="134"/>
      </rPr>
      <t>  城乡社区环境卫生</t>
    </r>
  </si>
  <si>
    <t>213</t>
  </si>
  <si>
    <r>
      <rPr>
        <sz val="10"/>
        <color rgb="FF000000"/>
        <rFont val="方正仿宋_GBK"/>
        <charset val="134"/>
      </rPr>
      <t>  2130122</t>
    </r>
  </si>
  <si>
    <r>
      <rPr>
        <sz val="10"/>
        <color rgb="FF000000"/>
        <rFont val="方正仿宋_GBK"/>
        <charset val="134"/>
      </rPr>
      <t>  农业生产发展</t>
    </r>
  </si>
  <si>
    <r>
      <rPr>
        <sz val="10"/>
        <color rgb="FF000000"/>
        <rFont val="方正仿宋_GBK"/>
        <charset val="134"/>
      </rPr>
      <t> 21302</t>
    </r>
  </si>
  <si>
    <r>
      <rPr>
        <sz val="10"/>
        <color rgb="FF000000"/>
        <rFont val="方正仿宋_GBK"/>
        <charset val="134"/>
      </rPr>
      <t> 林业和草原</t>
    </r>
  </si>
  <si>
    <r>
      <rPr>
        <sz val="10"/>
        <color rgb="FF000000"/>
        <rFont val="方正仿宋_GBK"/>
        <charset val="134"/>
      </rPr>
      <t>  2130209</t>
    </r>
  </si>
  <si>
    <r>
      <rPr>
        <sz val="10"/>
        <color rgb="FF000000"/>
        <rFont val="方正仿宋_GBK"/>
        <charset val="134"/>
      </rPr>
      <t>  森林生态效益补偿</t>
    </r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</si>
  <si>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</si>
  <si>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</si>
  <si>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2130305</t>
    </r>
  </si>
  <si>
    <r>
      <rPr>
        <sz val="10"/>
        <rFont val="方正仿宋_GBK"/>
        <charset val="134"/>
      </rPr>
      <t>  水利工程建设</t>
    </r>
  </si>
  <si>
    <r>
      <rPr>
        <sz val="10"/>
        <color rgb="FF000000"/>
        <rFont val="方正仿宋_GBK"/>
        <charset val="134"/>
      </rPr>
      <t> 21307</t>
    </r>
  </si>
  <si>
    <r>
      <rPr>
        <sz val="10"/>
        <color rgb="FF000000"/>
        <rFont val="方正仿宋_GBK"/>
        <charset val="134"/>
      </rPr>
      <t> 农村综合改革</t>
    </r>
  </si>
  <si>
    <r>
      <rPr>
        <sz val="10"/>
        <color rgb="FF000000"/>
        <rFont val="方正仿宋_GBK"/>
        <charset val="134"/>
      </rPr>
      <t>  2130705</t>
    </r>
  </si>
  <si>
    <r>
      <rPr>
        <sz val="10"/>
        <color rgb="FF000000"/>
        <rFont val="方正仿宋_GBK"/>
        <charset val="134"/>
      </rPr>
      <t>  对村民委员会和村党支部的补助</t>
    </r>
  </si>
  <si>
    <t>214</t>
  </si>
  <si>
    <r>
      <rPr>
        <sz val="10"/>
        <color rgb="FF000000"/>
        <rFont val="方正仿宋_GBK"/>
        <charset val="134"/>
      </rPr>
      <t> 21401</t>
    </r>
  </si>
  <si>
    <r>
      <rPr>
        <sz val="10"/>
        <color rgb="FF000000"/>
        <rFont val="方正仿宋_GBK"/>
        <charset val="134"/>
      </rPr>
      <t> 公路水路运输</t>
    </r>
  </si>
  <si>
    <r>
      <rPr>
        <sz val="10"/>
        <color rgb="FF000000"/>
        <rFont val="方正仿宋_GBK"/>
        <charset val="134"/>
      </rPr>
      <t>  2140104</t>
    </r>
  </si>
  <si>
    <r>
      <rPr>
        <sz val="10"/>
        <color rgb="FF000000"/>
        <rFont val="方正仿宋_GBK"/>
        <charset val="134"/>
      </rPr>
      <t>  公路建设</t>
    </r>
  </si>
  <si>
    <r>
      <rPr>
        <sz val="10"/>
        <color rgb="FF000000"/>
        <rFont val="方正仿宋_GBK"/>
        <charset val="134"/>
      </rPr>
      <t>  2140199</t>
    </r>
  </si>
  <si>
    <r>
      <rPr>
        <sz val="10"/>
        <color rgb="FF000000"/>
        <rFont val="方正仿宋_GBK"/>
        <charset val="134"/>
      </rPr>
      <t>  其他公路水路运输支出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</si>
  <si>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</si>
  <si>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</si>
  <si>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</si>
  <si>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</si>
  <si>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</si>
  <si>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224</t>
  </si>
  <si>
    <r>
      <rPr>
        <sz val="10"/>
        <color rgb="FF000000"/>
        <rFont val="方正仿宋_GBK"/>
        <charset val="134"/>
      </rPr>
      <t> 22401</t>
    </r>
  </si>
  <si>
    <r>
      <rPr>
        <sz val="10"/>
        <color rgb="FF000000"/>
        <rFont val="方正仿宋_GBK"/>
        <charset val="134"/>
      </rPr>
      <t> 应急管理事务</t>
    </r>
  </si>
  <si>
    <r>
      <rPr>
        <sz val="10"/>
        <color rgb="FF000000"/>
        <rFont val="方正仿宋_GBK"/>
        <charset val="134"/>
      </rPr>
      <t>  2240101</t>
    </r>
  </si>
  <si>
    <r>
      <rPr>
        <sz val="10"/>
        <color rgb="FF000000"/>
        <rFont val="方正仿宋_GBK"/>
        <charset val="134"/>
      </rPr>
      <t> 22499</t>
    </r>
  </si>
  <si>
    <r>
      <rPr>
        <sz val="10"/>
        <color rgb="FF000000"/>
        <rFont val="方正仿宋_GBK"/>
        <charset val="134"/>
      </rPr>
      <t> 其他灾害防治及应急管理支出</t>
    </r>
  </si>
  <si>
    <r>
      <rPr>
        <sz val="10"/>
        <color rgb="FF000000"/>
        <rFont val="方正仿宋_GBK"/>
        <charset val="134"/>
      </rPr>
      <t>  2249999</t>
    </r>
  </si>
  <si>
    <r>
      <rPr>
        <sz val="10"/>
        <color rgb="FF000000"/>
        <rFont val="方正仿宋_GBK"/>
        <charset val="134"/>
      </rPr>
      <t>  其他灾害防治及应急管理支出</t>
    </r>
  </si>
  <si>
    <t>附件2-3</t>
  </si>
  <si>
    <t>重庆市黔江区城西街道办事处（本级）一般公共预算财政拨款基本支出预算表</t>
  </si>
  <si>
    <t>（部门预算支出经济分类科目）</t>
  </si>
  <si>
    <t>经济分类科目</t>
  </si>
  <si>
    <t>2024年基本支出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</si>
  <si>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</si>
  <si>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</si>
  <si>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</si>
  <si>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</si>
  <si>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</si>
  <si>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</si>
  <si>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</si>
  <si>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</si>
  <si>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</si>
  <si>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</si>
  <si>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</si>
  <si>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</si>
  <si>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</si>
  <si>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</si>
  <si>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</si>
  <si>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</si>
  <si>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</si>
  <si>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</si>
  <si>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</si>
  <si>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</si>
  <si>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</si>
  <si>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</si>
  <si>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</si>
  <si>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</si>
  <si>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</si>
  <si>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</si>
  <si>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</si>
  <si>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</si>
  <si>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</si>
  <si>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</si>
  <si>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</si>
  <si>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</si>
  <si>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</si>
  <si>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</si>
  <si>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</si>
  <si>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</si>
  <si>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</si>
  <si>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</si>
  <si>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</si>
  <si>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</si>
  <si>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</si>
  <si>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</si>
  <si>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</si>
  <si>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</si>
  <si>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</si>
  <si>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</si>
  <si>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</si>
  <si>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</si>
  <si>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</si>
  <si>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</si>
  <si>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</si>
  <si>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</si>
  <si>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附件2-5</t>
  </si>
  <si>
    <t>重庆市黔江区城西街道办事处（本级）一般公共预算“三公”经费支出表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</si>
  <si>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</si>
  <si>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</si>
  <si>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</si>
  <si>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</si>
  <si>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</si>
  <si>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附件2-6</t>
  </si>
  <si>
    <t>重庆市黔江区城西街道办事处（本级）政府性基金预算支出表</t>
  </si>
  <si>
    <t>本年政府性基金预算财政拨款支出</t>
  </si>
  <si>
    <t>229</t>
  </si>
  <si>
    <r>
      <rPr>
        <sz val="10"/>
        <color rgb="FF000000"/>
        <rFont val="方正仿宋_GBK"/>
        <charset val="134"/>
      </rPr>
      <t> 22960</t>
    </r>
  </si>
  <si>
    <r>
      <rPr>
        <sz val="10"/>
        <color rgb="FF000000"/>
        <rFont val="方正仿宋_GBK"/>
        <charset val="134"/>
      </rPr>
      <t> 彩票公益金安排的支出</t>
    </r>
  </si>
  <si>
    <r>
      <rPr>
        <sz val="10"/>
        <color rgb="FF000000"/>
        <rFont val="方正仿宋_GBK"/>
        <charset val="134"/>
      </rPr>
      <t>  2296002</t>
    </r>
  </si>
  <si>
    <r>
      <rPr>
        <sz val="10"/>
        <color rgb="FF000000"/>
        <rFont val="方正仿宋_GBK"/>
        <charset val="134"/>
      </rPr>
      <t>  用于社会福利的彩票公益金支出</t>
    </r>
  </si>
  <si>
    <t>附件2-7</t>
  </si>
  <si>
    <t>重庆市黔江区城西街道办事处（本级）部门收支总表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</si>
  <si>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</si>
  <si>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</si>
  <si>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</si>
  <si>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</si>
  <si>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</si>
  <si>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</si>
  <si>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</si>
  <si>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附件2-8</t>
  </si>
  <si>
    <t>重庆市黔江区城西街道办事处（本级）部门收入总表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</si>
  <si>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</si>
  <si>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</si>
  <si>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</si>
  <si>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</si>
  <si>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</si>
  <si>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</si>
  <si>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</si>
  <si>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</si>
  <si>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</si>
  <si>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</si>
  <si>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22960</t>
    </r>
  </si>
  <si>
    <r>
      <rPr>
        <sz val="9"/>
        <color rgb="FF000000"/>
        <rFont val="方正仿宋_GBK"/>
        <charset val="134"/>
      </rPr>
      <t> 彩票公益金安排的支出</t>
    </r>
  </si>
  <si>
    <r>
      <rPr>
        <sz val="9"/>
        <color rgb="FF000000"/>
        <rFont val="方正仿宋_GBK"/>
        <charset val="134"/>
      </rPr>
      <t>  2296002</t>
    </r>
  </si>
  <si>
    <r>
      <rPr>
        <sz val="9"/>
        <color rgb="FF000000"/>
        <rFont val="方正仿宋_GBK"/>
        <charset val="134"/>
      </rPr>
      <t>  用于社会福利的彩票公益金支出</t>
    </r>
  </si>
  <si>
    <t>附件2-9</t>
  </si>
  <si>
    <t>重庆市黔江区城西街道办事处（本级）部门支出总表</t>
  </si>
  <si>
    <t>基本支出</t>
  </si>
  <si>
    <t>项目支出</t>
  </si>
  <si>
    <t>表9</t>
  </si>
  <si>
    <t>重庆市黔江区城西街道办事处（本级）2024年采购预算明细表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</si>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</sst>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60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rgb="FF000000"/>
      <name val="方正楷体_GBK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color rgb="FF000000"/>
      <name val="方正仿宋_GBK"/>
      <charset val="134"/>
    </font>
    <font>
      <sz val="19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name val="Times New Roman"/>
      <charset val="134"/>
    </font>
    <font>
      <b/>
      <sz val="12"/>
      <name val="方正仿宋_GBK"/>
      <charset val="134"/>
    </font>
    <font>
      <sz val="12"/>
      <color rgb="FF000000"/>
      <name val="方正仿宋_GBK"/>
      <charset val="134"/>
    </font>
    <font>
      <sz val="12"/>
      <name val="方正仿宋_GBK"/>
      <charset val="134"/>
    </font>
    <font>
      <sz val="11"/>
      <name val="宋体"/>
      <charset val="1"/>
      <scheme val="minor"/>
    </font>
    <font>
      <sz val="14"/>
      <color rgb="FF000000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name val="方正楷体_GBK"/>
      <charset val="134"/>
    </font>
    <font>
      <sz val="17"/>
      <name val="方正小标宋_GBK"/>
      <charset val="134"/>
    </font>
    <font>
      <sz val="11"/>
      <name val="方正楷体_GBK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7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56" fillId="0" borderId="8" applyNumberFormat="0" applyFill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6" fillId="0" borderId="12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5" fillId="5" borderId="7" applyNumberFormat="0" applyAlignment="0" applyProtection="0">
      <alignment vertical="center"/>
    </xf>
    <xf numFmtId="0" fontId="57" fillId="5" borderId="9" applyNumberFormat="0" applyAlignment="0" applyProtection="0">
      <alignment vertical="center"/>
    </xf>
    <xf numFmtId="0" fontId="55" fillId="15" borderId="14" applyNumberFormat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</cellStyleXfs>
  <cellXfs count="11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>
      <alignment vertical="center"/>
    </xf>
    <xf numFmtId="4" fontId="17" fillId="0" borderId="2" xfId="0" applyNumberFormat="1" applyFont="1" applyBorder="1" applyAlignment="1">
      <alignment horizontal="righ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4" fontId="1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4" fontId="17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>
      <alignment vertical="center"/>
    </xf>
    <xf numFmtId="0" fontId="0" fillId="0" borderId="4" xfId="0" applyFont="1" applyBorder="1">
      <alignment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26" fillId="0" borderId="2" xfId="0" applyFont="1" applyBorder="1">
      <alignment vertical="center"/>
    </xf>
    <xf numFmtId="0" fontId="27" fillId="0" borderId="2" xfId="0" applyFont="1" applyBorder="1">
      <alignment vertical="center"/>
    </xf>
    <xf numFmtId="4" fontId="24" fillId="0" borderId="2" xfId="0" applyNumberFormat="1" applyFont="1" applyFill="1" applyBorder="1" applyAlignment="1">
      <alignment horizontal="right" vertical="center"/>
    </xf>
    <xf numFmtId="0" fontId="26" fillId="0" borderId="1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8" fillId="0" borderId="4" xfId="0" applyFont="1" applyBorder="1">
      <alignment vertical="center"/>
    </xf>
    <xf numFmtId="0" fontId="27" fillId="0" borderId="5" xfId="0" applyFont="1" applyBorder="1">
      <alignment vertical="center"/>
    </xf>
    <xf numFmtId="0" fontId="27" fillId="0" borderId="5" xfId="0" applyFont="1" applyFill="1" applyBorder="1" applyAlignment="1">
      <alignment vertical="center"/>
    </xf>
    <xf numFmtId="0" fontId="12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right" vertical="center"/>
    </xf>
    <xf numFmtId="4" fontId="17" fillId="0" borderId="2" xfId="0" applyNumberFormat="1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32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4" fontId="36" fillId="0" borderId="2" xfId="0" applyNumberFormat="1" applyFont="1" applyBorder="1" applyAlignment="1">
      <alignment horizontal="right" vertical="center"/>
    </xf>
    <xf numFmtId="0" fontId="27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opLeftCell="A3" workbookViewId="0">
      <selection activeCell="A4" sqref="A4"/>
    </sheetView>
  </sheetViews>
  <sheetFormatPr defaultColWidth="10" defaultRowHeight="13.5"/>
  <cols>
    <col min="1" max="1" width="85.5" customWidth="1"/>
  </cols>
  <sheetData>
    <row r="1" ht="66.4" customHeight="1" spans="1:1">
      <c r="A1" s="16"/>
    </row>
    <row r="2" ht="90.55" customHeight="1" spans="1:1">
      <c r="A2" s="105" t="s">
        <v>0</v>
      </c>
    </row>
    <row r="3" ht="16.35" customHeight="1" spans="1:1">
      <c r="A3" s="106"/>
    </row>
    <row r="4" ht="52.6" customHeight="1" spans="1:1">
      <c r="A4" s="107" t="s">
        <v>1</v>
      </c>
    </row>
    <row r="5" ht="16.35" customHeight="1" spans="1:1">
      <c r="A5" s="106"/>
    </row>
    <row r="6" ht="16.35" customHeight="1" spans="1:1">
      <c r="A6" s="106"/>
    </row>
    <row r="7" ht="29.3" customHeight="1" spans="1:1">
      <c r="A7" s="108" t="s">
        <v>2</v>
      </c>
    </row>
    <row r="8" ht="16.35" customHeight="1" spans="1:1">
      <c r="A8" s="109"/>
    </row>
    <row r="9" ht="31.9" customHeight="1" spans="1:1">
      <c r="A9" s="108" t="s">
        <v>3</v>
      </c>
    </row>
    <row r="10" ht="16.35" customHeight="1" spans="1:1">
      <c r="A10" s="108"/>
    </row>
    <row r="11" ht="54.3" customHeight="1" spans="1:1">
      <c r="A11" s="108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"/>
  <sheetViews>
    <sheetView tabSelected="1" workbookViewId="0">
      <selection activeCell="H11" sqref="H11"/>
    </sheetView>
  </sheetViews>
  <sheetFormatPr defaultColWidth="10" defaultRowHeight="13.5"/>
  <cols>
    <col min="1" max="1" width="20.5" style="1" customWidth="1"/>
    <col min="2" max="2" width="11.5333333333333" style="1" customWidth="1"/>
    <col min="3" max="3" width="9.76666666666667" style="1" customWidth="1"/>
    <col min="4" max="4" width="10.5833333333333" style="1" customWidth="1"/>
    <col min="5" max="5" width="11.125" style="1" customWidth="1"/>
    <col min="6" max="6" width="10.5833333333333" style="1" customWidth="1"/>
    <col min="7" max="7" width="10.8583333333333" style="1" customWidth="1"/>
    <col min="8" max="8" width="10.7166666666667" style="1" customWidth="1"/>
    <col min="9" max="9" width="10.45" style="1" customWidth="1"/>
    <col min="10" max="10" width="11.4" style="1" customWidth="1"/>
    <col min="11" max="11" width="11.5333333333333" style="1" customWidth="1"/>
    <col min="12" max="16384" width="10" style="2"/>
  </cols>
  <sheetData>
    <row r="1" s="1" customFormat="1" ht="16.35" customHeight="1" spans="1:16383">
      <c r="A1" s="4" t="s">
        <v>252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="2" customFormat="1" ht="16.35" customHeight="1" spans="1:11">
      <c r="A2" s="5" t="s">
        <v>253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16.35" customHeight="1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="2" customFormat="1" ht="22.4" customHeight="1" spans="1:11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7</v>
      </c>
    </row>
    <row r="5" s="2" customFormat="1" ht="36.2" customHeight="1" spans="1:11">
      <c r="A5" s="6" t="s">
        <v>10</v>
      </c>
      <c r="B5" s="7" t="s">
        <v>157</v>
      </c>
      <c r="C5" s="8" t="s">
        <v>235</v>
      </c>
      <c r="D5" s="8" t="s">
        <v>236</v>
      </c>
      <c r="E5" s="8" t="s">
        <v>237</v>
      </c>
      <c r="F5" s="8" t="s">
        <v>238</v>
      </c>
      <c r="G5" s="8" t="s">
        <v>239</v>
      </c>
      <c r="H5" s="8" t="s">
        <v>240</v>
      </c>
      <c r="I5" s="8" t="s">
        <v>241</v>
      </c>
      <c r="J5" s="8" t="s">
        <v>242</v>
      </c>
      <c r="K5" s="8" t="s">
        <v>243</v>
      </c>
    </row>
    <row r="6" s="2" customFormat="1" ht="30.15" customHeight="1" spans="1:11">
      <c r="A6" s="9"/>
      <c r="B6" s="7"/>
      <c r="C6" s="8"/>
      <c r="D6" s="8"/>
      <c r="E6" s="8"/>
      <c r="F6" s="8"/>
      <c r="G6" s="8"/>
      <c r="H6" s="8"/>
      <c r="I6" s="8"/>
      <c r="J6" s="8"/>
      <c r="K6" s="8"/>
    </row>
    <row r="7" s="3" customFormat="1" ht="27" customHeight="1" spans="1:11">
      <c r="A7" s="10" t="s">
        <v>12</v>
      </c>
      <c r="B7" s="11">
        <f t="shared" ref="B7:B10" si="0">SUM(C7:K7)</f>
        <v>10</v>
      </c>
      <c r="C7" s="11">
        <f t="shared" ref="C7:K7" si="1">SUM(C8:C10)</f>
        <v>10</v>
      </c>
      <c r="D7" s="11">
        <f t="shared" si="1"/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</row>
    <row r="8" s="2" customFormat="1" ht="22" customHeight="1" spans="1:11">
      <c r="A8" s="12" t="s">
        <v>254</v>
      </c>
      <c r="B8" s="13">
        <f t="shared" si="0"/>
        <v>10</v>
      </c>
      <c r="C8" s="14">
        <v>10</v>
      </c>
      <c r="D8" s="14"/>
      <c r="E8" s="14"/>
      <c r="F8" s="14"/>
      <c r="G8" s="14"/>
      <c r="H8" s="14"/>
      <c r="I8" s="14"/>
      <c r="J8" s="14"/>
      <c r="K8" s="14"/>
    </row>
    <row r="9" s="2" customFormat="1" ht="22" customHeight="1" spans="1:11">
      <c r="A9" s="12" t="s">
        <v>255</v>
      </c>
      <c r="B9" s="13">
        <f t="shared" si="0"/>
        <v>0</v>
      </c>
      <c r="C9" s="14"/>
      <c r="D9" s="14"/>
      <c r="E9" s="14"/>
      <c r="F9" s="14"/>
      <c r="G9" s="14"/>
      <c r="H9" s="14"/>
      <c r="I9" s="14"/>
      <c r="J9" s="14"/>
      <c r="K9" s="14"/>
    </row>
    <row r="10" s="2" customFormat="1" ht="22" customHeight="1" spans="1:11">
      <c r="A10" s="12" t="s">
        <v>256</v>
      </c>
      <c r="B10" s="13">
        <f t="shared" si="0"/>
        <v>0</v>
      </c>
      <c r="C10" s="14"/>
      <c r="D10" s="14"/>
      <c r="E10" s="14"/>
      <c r="F10" s="14"/>
      <c r="G10" s="14"/>
      <c r="H10" s="14"/>
      <c r="I10" s="14"/>
      <c r="J10" s="14"/>
      <c r="K10" s="1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B3" sqref="B3:H3"/>
    </sheetView>
  </sheetViews>
  <sheetFormatPr defaultColWidth="10" defaultRowHeight="13.5" outlineLevelCol="7"/>
  <cols>
    <col min="1" max="1" width="0.266666666666667" style="93" customWidth="1"/>
    <col min="2" max="2" width="23.6166666666667" style="93" customWidth="1"/>
    <col min="3" max="3" width="17.2333333333333" style="93" customWidth="1"/>
    <col min="4" max="4" width="25.7833333333333" style="93" customWidth="1"/>
    <col min="5" max="5" width="17.1" style="93" customWidth="1"/>
    <col min="6" max="6" width="16.2833333333333" style="93" customWidth="1"/>
    <col min="7" max="7" width="15.6083333333333" style="93" customWidth="1"/>
    <col min="8" max="8" width="16.4166666666667" style="93" customWidth="1"/>
    <col min="9" max="11" width="9.76666666666667" style="93" customWidth="1"/>
    <col min="12" max="16384" width="10" style="93"/>
  </cols>
  <sheetData>
    <row r="1" ht="16.35" customHeight="1" spans="1:2">
      <c r="A1" s="16"/>
      <c r="B1" s="94" t="s">
        <v>5</v>
      </c>
    </row>
    <row r="2" ht="16.35" customHeight="1"/>
    <row r="3" ht="40.5" customHeight="1" spans="2:8">
      <c r="B3" s="95" t="s">
        <v>6</v>
      </c>
      <c r="C3" s="95"/>
      <c r="D3" s="95"/>
      <c r="E3" s="95"/>
      <c r="F3" s="95"/>
      <c r="G3" s="95"/>
      <c r="H3" s="95"/>
    </row>
    <row r="4" ht="23.25" customHeight="1" spans="8:8">
      <c r="H4" s="96" t="s">
        <v>7</v>
      </c>
    </row>
    <row r="5" ht="43.1" customHeight="1" spans="2:8">
      <c r="B5" s="97" t="s">
        <v>8</v>
      </c>
      <c r="C5" s="97"/>
      <c r="D5" s="97" t="s">
        <v>9</v>
      </c>
      <c r="E5" s="97"/>
      <c r="F5" s="97"/>
      <c r="G5" s="97"/>
      <c r="H5" s="97"/>
    </row>
    <row r="6" ht="43.1" customHeight="1" spans="2:8">
      <c r="B6" s="98" t="s">
        <v>10</v>
      </c>
      <c r="C6" s="98" t="s">
        <v>11</v>
      </c>
      <c r="D6" s="98" t="s">
        <v>10</v>
      </c>
      <c r="E6" s="98" t="s">
        <v>12</v>
      </c>
      <c r="F6" s="97" t="s">
        <v>13</v>
      </c>
      <c r="G6" s="97" t="s">
        <v>14</v>
      </c>
      <c r="H6" s="97" t="s">
        <v>15</v>
      </c>
    </row>
    <row r="7" ht="24.15" customHeight="1" spans="2:8">
      <c r="B7" s="68" t="s">
        <v>16</v>
      </c>
      <c r="C7" s="99">
        <v>1796.49</v>
      </c>
      <c r="D7" s="68" t="s">
        <v>17</v>
      </c>
      <c r="E7" s="99">
        <v>1853.76</v>
      </c>
      <c r="F7" s="99">
        <v>1838.76</v>
      </c>
      <c r="G7" s="99">
        <v>15</v>
      </c>
      <c r="H7" s="99"/>
    </row>
    <row r="8" ht="23.25" customHeight="1" spans="2:8">
      <c r="B8" s="71" t="s">
        <v>18</v>
      </c>
      <c r="C8" s="67">
        <v>1796.49</v>
      </c>
      <c r="D8" s="71" t="s">
        <v>19</v>
      </c>
      <c r="E8" s="67">
        <f>775.9+2.2</f>
        <v>778.1</v>
      </c>
      <c r="F8" s="67">
        <f>775.9+2.2</f>
        <v>778.1</v>
      </c>
      <c r="G8" s="67"/>
      <c r="H8" s="67"/>
    </row>
    <row r="9" ht="23.25" customHeight="1" spans="2:8">
      <c r="B9" s="71" t="s">
        <v>20</v>
      </c>
      <c r="C9" s="67"/>
      <c r="D9" s="71" t="s">
        <v>21</v>
      </c>
      <c r="E9" s="67">
        <v>5</v>
      </c>
      <c r="F9" s="67">
        <v>5</v>
      </c>
      <c r="G9" s="67"/>
      <c r="H9" s="67"/>
    </row>
    <row r="10" ht="23.25" customHeight="1" spans="2:8">
      <c r="B10" s="71" t="s">
        <v>22</v>
      </c>
      <c r="C10" s="67"/>
      <c r="D10" s="71" t="s">
        <v>23</v>
      </c>
      <c r="E10" s="67">
        <f>200.61+0.5</f>
        <v>201.11</v>
      </c>
      <c r="F10" s="67">
        <f>200.61+0.5</f>
        <v>201.11</v>
      </c>
      <c r="G10" s="67"/>
      <c r="H10" s="67"/>
    </row>
    <row r="11" ht="23.25" customHeight="1" spans="2:8">
      <c r="B11" s="71"/>
      <c r="C11" s="67"/>
      <c r="D11" s="71" t="s">
        <v>24</v>
      </c>
      <c r="E11" s="67">
        <f>137.44+1.52</f>
        <v>138.96</v>
      </c>
      <c r="F11" s="67">
        <f>137.44+1.52</f>
        <v>138.96</v>
      </c>
      <c r="G11" s="67"/>
      <c r="H11" s="67"/>
    </row>
    <row r="12" ht="23.25" customHeight="1" spans="2:8">
      <c r="B12" s="71"/>
      <c r="C12" s="67"/>
      <c r="D12" s="71" t="s">
        <v>25</v>
      </c>
      <c r="E12" s="72">
        <v>46.92</v>
      </c>
      <c r="F12" s="72">
        <v>46.92</v>
      </c>
      <c r="G12" s="67"/>
      <c r="H12" s="67"/>
    </row>
    <row r="13" ht="23.25" customHeight="1" spans="2:8">
      <c r="B13" s="71"/>
      <c r="C13" s="67"/>
      <c r="D13" s="71" t="s">
        <v>26</v>
      </c>
      <c r="E13" s="67">
        <v>221</v>
      </c>
      <c r="F13" s="67">
        <v>221</v>
      </c>
      <c r="G13" s="67"/>
      <c r="H13" s="67"/>
    </row>
    <row r="14" ht="23.25" customHeight="1" spans="2:8">
      <c r="B14" s="71"/>
      <c r="C14" s="67"/>
      <c r="D14" s="71" t="s">
        <v>27</v>
      </c>
      <c r="E14" s="67">
        <f>317.81+1.8+1+0.08</f>
        <v>320.69</v>
      </c>
      <c r="F14" s="67">
        <f>317.81+1.8+1+0.08</f>
        <v>320.69</v>
      </c>
      <c r="G14" s="67"/>
      <c r="H14" s="67"/>
    </row>
    <row r="15" ht="23.25" customHeight="1" spans="2:8">
      <c r="B15" s="71"/>
      <c r="C15" s="67"/>
      <c r="D15" s="71" t="s">
        <v>28</v>
      </c>
      <c r="E15" s="72">
        <v>4.68</v>
      </c>
      <c r="F15" s="72">
        <v>4.68</v>
      </c>
      <c r="G15" s="67"/>
      <c r="H15" s="67"/>
    </row>
    <row r="16" ht="23.25" customHeight="1" spans="2:8">
      <c r="B16" s="71"/>
      <c r="C16" s="67"/>
      <c r="D16" s="71" t="s">
        <v>29</v>
      </c>
      <c r="E16" s="67">
        <v>73.42</v>
      </c>
      <c r="F16" s="67">
        <v>73.42</v>
      </c>
      <c r="G16" s="67"/>
      <c r="H16" s="67"/>
    </row>
    <row r="17" ht="23.25" customHeight="1" spans="2:8">
      <c r="B17" s="71"/>
      <c r="C17" s="67"/>
      <c r="D17" s="71" t="s">
        <v>30</v>
      </c>
      <c r="E17" s="72">
        <v>48.88</v>
      </c>
      <c r="F17" s="72">
        <v>48.88</v>
      </c>
      <c r="G17" s="67"/>
      <c r="H17" s="67"/>
    </row>
    <row r="18" ht="23.25" customHeight="1" spans="2:8">
      <c r="B18" s="71"/>
      <c r="C18" s="67"/>
      <c r="D18" s="100" t="s">
        <v>31</v>
      </c>
      <c r="E18" s="72">
        <v>15</v>
      </c>
      <c r="F18" s="72"/>
      <c r="G18" s="72">
        <v>15</v>
      </c>
      <c r="H18" s="67"/>
    </row>
    <row r="19" ht="16.35" customHeight="1" spans="2:8">
      <c r="B19" s="101"/>
      <c r="C19" s="102"/>
      <c r="D19" s="101"/>
      <c r="E19" s="102"/>
      <c r="F19" s="102"/>
      <c r="G19" s="102"/>
      <c r="H19" s="102"/>
    </row>
    <row r="20" ht="22.4" customHeight="1" spans="2:8">
      <c r="B20" s="103" t="s">
        <v>32</v>
      </c>
      <c r="C20" s="99">
        <f>C21+C22</f>
        <v>57.27</v>
      </c>
      <c r="D20" s="103" t="s">
        <v>33</v>
      </c>
      <c r="E20" s="102"/>
      <c r="F20" s="102"/>
      <c r="G20" s="102"/>
      <c r="H20" s="102"/>
    </row>
    <row r="21" ht="21.55" customHeight="1" spans="2:8">
      <c r="B21" s="104" t="s">
        <v>34</v>
      </c>
      <c r="C21" s="99">
        <v>42.27</v>
      </c>
      <c r="D21" s="101"/>
      <c r="E21" s="102"/>
      <c r="F21" s="102"/>
      <c r="G21" s="102"/>
      <c r="H21" s="102"/>
    </row>
    <row r="22" ht="20.7" customHeight="1" spans="2:8">
      <c r="B22" s="104" t="s">
        <v>35</v>
      </c>
      <c r="C22" s="99">
        <v>15</v>
      </c>
      <c r="D22" s="101"/>
      <c r="E22" s="102"/>
      <c r="F22" s="102"/>
      <c r="G22" s="102"/>
      <c r="H22" s="102"/>
    </row>
    <row r="23" ht="20.7" customHeight="1" spans="2:8">
      <c r="B23" s="104" t="s">
        <v>36</v>
      </c>
      <c r="C23" s="102"/>
      <c r="D23" s="101"/>
      <c r="E23" s="102"/>
      <c r="F23" s="102"/>
      <c r="G23" s="102"/>
      <c r="H23" s="102"/>
    </row>
    <row r="24" ht="16.35" customHeight="1" spans="2:8">
      <c r="B24" s="101"/>
      <c r="C24" s="102"/>
      <c r="D24" s="101"/>
      <c r="E24" s="102"/>
      <c r="F24" s="102"/>
      <c r="G24" s="102"/>
      <c r="H24" s="102"/>
    </row>
    <row r="25" ht="24.15" customHeight="1" spans="2:8">
      <c r="B25" s="68" t="s">
        <v>37</v>
      </c>
      <c r="C25" s="99">
        <f>1796.49+C20</f>
        <v>1853.76</v>
      </c>
      <c r="D25" s="68" t="s">
        <v>38</v>
      </c>
      <c r="E25" s="99">
        <v>1853.76</v>
      </c>
      <c r="F25" s="99">
        <v>1853.76</v>
      </c>
      <c r="G25" s="99"/>
      <c r="H25" s="99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workbookViewId="0">
      <selection activeCell="B3" sqref="B3:F4"/>
    </sheetView>
  </sheetViews>
  <sheetFormatPr defaultColWidth="10" defaultRowHeight="13.5" outlineLevelCol="6"/>
  <cols>
    <col min="1" max="1" width="0.133333333333333" customWidth="1"/>
    <col min="2" max="2" width="12.35" customWidth="1"/>
    <col min="3" max="3" width="40.3083333333333" customWidth="1"/>
    <col min="4" max="4" width="17.5" customWidth="1"/>
    <col min="5" max="5" width="18.05" customWidth="1"/>
    <col min="6" max="6" width="16.2833333333333" customWidth="1"/>
  </cols>
  <sheetData>
    <row r="1" ht="16.35" customHeight="1" spans="1:6">
      <c r="A1" s="16"/>
      <c r="B1" s="17" t="s">
        <v>39</v>
      </c>
      <c r="C1" s="16"/>
      <c r="D1" s="16"/>
      <c r="E1" s="16"/>
      <c r="F1" s="16"/>
    </row>
    <row r="2" ht="16.35" customHeight="1"/>
    <row r="3" ht="21.55" customHeight="1" spans="2:6">
      <c r="B3" s="91" t="s">
        <v>40</v>
      </c>
      <c r="C3" s="91"/>
      <c r="D3" s="91"/>
      <c r="E3" s="91"/>
      <c r="F3" s="91"/>
    </row>
    <row r="4" ht="19.8" customHeight="1" spans="2:6">
      <c r="B4" s="91"/>
      <c r="C4" s="91"/>
      <c r="D4" s="91"/>
      <c r="E4" s="91"/>
      <c r="F4" s="91"/>
    </row>
    <row r="5" ht="16.35" customHeight="1" spans="2:6">
      <c r="B5" s="16"/>
      <c r="C5" s="16"/>
      <c r="D5" s="16"/>
      <c r="E5" s="16"/>
      <c r="F5" s="16"/>
    </row>
    <row r="6" ht="20.7" customHeight="1" spans="2:6">
      <c r="B6" s="16"/>
      <c r="C6" s="16"/>
      <c r="D6" s="16"/>
      <c r="E6" s="16"/>
      <c r="F6" s="59" t="s">
        <v>7</v>
      </c>
    </row>
    <row r="7" ht="34.5" customHeight="1" spans="2:6">
      <c r="B7" s="84" t="s">
        <v>41</v>
      </c>
      <c r="C7" s="84"/>
      <c r="D7" s="84" t="s">
        <v>42</v>
      </c>
      <c r="E7" s="84"/>
      <c r="F7" s="84"/>
    </row>
    <row r="8" ht="29.3" customHeight="1" spans="2:6">
      <c r="B8" s="84" t="s">
        <v>43</v>
      </c>
      <c r="C8" s="84" t="s">
        <v>44</v>
      </c>
      <c r="D8" s="84" t="s">
        <v>45</v>
      </c>
      <c r="E8" s="84" t="s">
        <v>46</v>
      </c>
      <c r="F8" s="84" t="s">
        <v>47</v>
      </c>
    </row>
    <row r="9" ht="18.95" customHeight="1" spans="2:6">
      <c r="B9" s="92" t="s">
        <v>12</v>
      </c>
      <c r="C9" s="92"/>
      <c r="D9" s="26">
        <v>1838.76</v>
      </c>
      <c r="E9" s="26">
        <v>1081.43</v>
      </c>
      <c r="F9" s="26">
        <v>757.33</v>
      </c>
    </row>
    <row r="10" ht="18.95" customHeight="1" spans="2:6">
      <c r="B10" s="24" t="s">
        <v>48</v>
      </c>
      <c r="C10" s="25" t="s">
        <v>19</v>
      </c>
      <c r="D10" s="26">
        <f>E10+F10</f>
        <v>778.1</v>
      </c>
      <c r="E10" s="26">
        <v>605.44</v>
      </c>
      <c r="F10" s="26">
        <f>170.46+2.2</f>
        <v>172.66</v>
      </c>
    </row>
    <row r="11" ht="18.95" customHeight="1" spans="2:6">
      <c r="B11" s="27" t="s">
        <v>49</v>
      </c>
      <c r="C11" s="28" t="s">
        <v>50</v>
      </c>
      <c r="D11" s="26">
        <f>E11+F11</f>
        <v>38.87</v>
      </c>
      <c r="E11" s="26">
        <v>38.77</v>
      </c>
      <c r="F11" s="26">
        <v>0.1</v>
      </c>
    </row>
    <row r="12" ht="18.95" customHeight="1" spans="2:6">
      <c r="B12" s="27" t="s">
        <v>51</v>
      </c>
      <c r="C12" s="28" t="s">
        <v>52</v>
      </c>
      <c r="D12" s="26">
        <f>E12+F12</f>
        <v>38.77</v>
      </c>
      <c r="E12" s="26">
        <v>38.77</v>
      </c>
      <c r="F12" s="26"/>
    </row>
    <row r="13" ht="18.95" customHeight="1" spans="2:6">
      <c r="B13" s="27" t="s">
        <v>53</v>
      </c>
      <c r="C13" s="28" t="s">
        <v>54</v>
      </c>
      <c r="D13" s="26">
        <f>E13+F13</f>
        <v>0.1</v>
      </c>
      <c r="E13" s="26"/>
      <c r="F13" s="26">
        <v>0.1</v>
      </c>
    </row>
    <row r="14" ht="18.95" customHeight="1" spans="2:6">
      <c r="B14" s="27" t="s">
        <v>55</v>
      </c>
      <c r="C14" s="28" t="s">
        <v>56</v>
      </c>
      <c r="D14" s="26">
        <f>E14+F14</f>
        <v>414.53</v>
      </c>
      <c r="E14" s="26">
        <v>241.97</v>
      </c>
      <c r="F14" s="26">
        <v>172.56</v>
      </c>
    </row>
    <row r="15" ht="18.95" customHeight="1" spans="2:6">
      <c r="B15" s="27" t="s">
        <v>57</v>
      </c>
      <c r="C15" s="28" t="s">
        <v>52</v>
      </c>
      <c r="D15" s="26">
        <f>E15+F15</f>
        <v>241.97</v>
      </c>
      <c r="E15" s="26">
        <v>241.97</v>
      </c>
      <c r="F15" s="26"/>
    </row>
    <row r="16" ht="18.95" customHeight="1" spans="2:6">
      <c r="B16" s="27" t="s">
        <v>58</v>
      </c>
      <c r="C16" s="28" t="s">
        <v>54</v>
      </c>
      <c r="D16" s="26">
        <f>E16+F16</f>
        <v>172.56</v>
      </c>
      <c r="E16" s="26"/>
      <c r="F16" s="26">
        <f>170.36+2.2</f>
        <v>172.56</v>
      </c>
    </row>
    <row r="17" ht="18.95" customHeight="1" spans="2:6">
      <c r="B17" s="27" t="s">
        <v>59</v>
      </c>
      <c r="C17" s="28" t="s">
        <v>60</v>
      </c>
      <c r="D17" s="26">
        <f>E17+F17</f>
        <v>66.59</v>
      </c>
      <c r="E17" s="26">
        <v>66.59</v>
      </c>
      <c r="F17" s="26"/>
    </row>
    <row r="18" ht="18.95" customHeight="1" spans="2:6">
      <c r="B18" s="27" t="s">
        <v>61</v>
      </c>
      <c r="C18" s="28" t="s">
        <v>52</v>
      </c>
      <c r="D18" s="26">
        <f>E18+F18</f>
        <v>66.59</v>
      </c>
      <c r="E18" s="26">
        <v>66.59</v>
      </c>
      <c r="F18" s="26"/>
    </row>
    <row r="19" ht="18.95" customHeight="1" spans="2:6">
      <c r="B19" s="27" t="s">
        <v>62</v>
      </c>
      <c r="C19" s="28" t="s">
        <v>63</v>
      </c>
      <c r="D19" s="26">
        <f>E19+F19</f>
        <v>258.11</v>
      </c>
      <c r="E19" s="26">
        <v>258.11</v>
      </c>
      <c r="F19" s="26"/>
    </row>
    <row r="20" ht="18.95" customHeight="1" spans="2:6">
      <c r="B20" s="27" t="s">
        <v>64</v>
      </c>
      <c r="C20" s="28" t="s">
        <v>52</v>
      </c>
      <c r="D20" s="26">
        <f>E20+F20</f>
        <v>258.11</v>
      </c>
      <c r="E20" s="26">
        <v>258.11</v>
      </c>
      <c r="F20" s="26"/>
    </row>
    <row r="21" ht="18.95" customHeight="1" spans="2:6">
      <c r="B21" s="24" t="s">
        <v>65</v>
      </c>
      <c r="C21" s="25" t="s">
        <v>21</v>
      </c>
      <c r="D21" s="26">
        <f>E21+F21</f>
        <v>5</v>
      </c>
      <c r="E21" s="26"/>
      <c r="F21" s="26">
        <v>5</v>
      </c>
    </row>
    <row r="22" ht="18.95" customHeight="1" spans="2:6">
      <c r="B22" s="27" t="s">
        <v>66</v>
      </c>
      <c r="C22" s="28" t="s">
        <v>67</v>
      </c>
      <c r="D22" s="26">
        <f>E22+F22</f>
        <v>5</v>
      </c>
      <c r="E22" s="26"/>
      <c r="F22" s="26">
        <v>5</v>
      </c>
    </row>
    <row r="23" ht="18.95" customHeight="1" spans="2:6">
      <c r="B23" s="27" t="s">
        <v>68</v>
      </c>
      <c r="C23" s="28" t="s">
        <v>69</v>
      </c>
      <c r="D23" s="26">
        <f>E23+F23</f>
        <v>5</v>
      </c>
      <c r="E23" s="26"/>
      <c r="F23" s="26">
        <v>5</v>
      </c>
    </row>
    <row r="24" ht="18.95" customHeight="1" spans="2:6">
      <c r="B24" s="24" t="s">
        <v>70</v>
      </c>
      <c r="C24" s="25" t="s">
        <v>23</v>
      </c>
      <c r="D24" s="26">
        <f>E24+F24</f>
        <v>201.11</v>
      </c>
      <c r="E24" s="26">
        <v>199.81</v>
      </c>
      <c r="F24" s="26">
        <v>1.3</v>
      </c>
    </row>
    <row r="25" ht="18.95" customHeight="1" spans="2:6">
      <c r="B25" s="27" t="s">
        <v>71</v>
      </c>
      <c r="C25" s="28" t="s">
        <v>72</v>
      </c>
      <c r="D25" s="26">
        <f t="shared" ref="D25:D40" si="0">E25+F25</f>
        <v>199.81</v>
      </c>
      <c r="E25" s="26">
        <v>199.81</v>
      </c>
      <c r="F25" s="26"/>
    </row>
    <row r="26" ht="18.95" customHeight="1" spans="2:6">
      <c r="B26" s="27" t="s">
        <v>73</v>
      </c>
      <c r="C26" s="28" t="s">
        <v>74</v>
      </c>
      <c r="D26" s="26">
        <f t="shared" si="0"/>
        <v>87.21</v>
      </c>
      <c r="E26" s="26">
        <v>87.21</v>
      </c>
      <c r="F26" s="26"/>
    </row>
    <row r="27" ht="18.95" customHeight="1" spans="2:6">
      <c r="B27" s="27" t="s">
        <v>75</v>
      </c>
      <c r="C27" s="28" t="s">
        <v>76</v>
      </c>
      <c r="D27" s="26">
        <f t="shared" si="0"/>
        <v>43.6</v>
      </c>
      <c r="E27" s="26">
        <v>43.6</v>
      </c>
      <c r="F27" s="26"/>
    </row>
    <row r="28" ht="18.95" customHeight="1" spans="2:6">
      <c r="B28" s="27" t="s">
        <v>77</v>
      </c>
      <c r="C28" s="28" t="s">
        <v>78</v>
      </c>
      <c r="D28" s="26">
        <f t="shared" si="0"/>
        <v>69</v>
      </c>
      <c r="E28" s="26">
        <v>69</v>
      </c>
      <c r="F28" s="26"/>
    </row>
    <row r="29" ht="18.95" customHeight="1" spans="2:7">
      <c r="B29" s="29" t="s">
        <v>79</v>
      </c>
      <c r="C29" s="30" t="s">
        <v>80</v>
      </c>
      <c r="D29" s="26">
        <f t="shared" si="0"/>
        <v>0.5</v>
      </c>
      <c r="E29" s="31"/>
      <c r="F29" s="31">
        <v>0.5</v>
      </c>
      <c r="G29" s="31"/>
    </row>
    <row r="30" ht="18.95" customHeight="1" spans="2:7">
      <c r="B30" s="29" t="s">
        <v>81</v>
      </c>
      <c r="C30" s="30" t="s">
        <v>82</v>
      </c>
      <c r="D30" s="26">
        <f t="shared" si="0"/>
        <v>0.5</v>
      </c>
      <c r="E30" s="31"/>
      <c r="F30" s="31">
        <v>0.5</v>
      </c>
      <c r="G30" s="31"/>
    </row>
    <row r="31" ht="18.95" customHeight="1" spans="2:6">
      <c r="B31" s="27" t="s">
        <v>83</v>
      </c>
      <c r="C31" s="28" t="s">
        <v>84</v>
      </c>
      <c r="D31" s="26">
        <f t="shared" si="0"/>
        <v>0.8</v>
      </c>
      <c r="E31" s="26"/>
      <c r="F31" s="26">
        <v>0.8</v>
      </c>
    </row>
    <row r="32" ht="18.95" customHeight="1" spans="2:6">
      <c r="B32" s="27" t="s">
        <v>85</v>
      </c>
      <c r="C32" s="28" t="s">
        <v>86</v>
      </c>
      <c r="D32" s="26">
        <f t="shared" si="0"/>
        <v>0.8</v>
      </c>
      <c r="E32" s="26"/>
      <c r="F32" s="26">
        <v>0.8</v>
      </c>
    </row>
    <row r="33" ht="18.95" customHeight="1" spans="2:6">
      <c r="B33" s="24" t="s">
        <v>87</v>
      </c>
      <c r="C33" s="25" t="s">
        <v>24</v>
      </c>
      <c r="D33" s="26">
        <f t="shared" si="0"/>
        <v>138.96</v>
      </c>
      <c r="E33" s="26">
        <v>137.44</v>
      </c>
      <c r="F33" s="26">
        <v>1.52</v>
      </c>
    </row>
    <row r="34" ht="18.95" customHeight="1" spans="2:6">
      <c r="B34" s="27" t="s">
        <v>88</v>
      </c>
      <c r="C34" s="28" t="s">
        <v>89</v>
      </c>
      <c r="D34" s="26">
        <f t="shared" si="0"/>
        <v>65.9</v>
      </c>
      <c r="E34" s="26">
        <v>65.9</v>
      </c>
      <c r="F34" s="26"/>
    </row>
    <row r="35" ht="18.95" customHeight="1" spans="2:6">
      <c r="B35" s="27" t="s">
        <v>90</v>
      </c>
      <c r="C35" s="28" t="s">
        <v>52</v>
      </c>
      <c r="D35" s="26">
        <f t="shared" si="0"/>
        <v>65.9</v>
      </c>
      <c r="E35" s="26">
        <v>65.9</v>
      </c>
      <c r="F35" s="26"/>
    </row>
    <row r="36" ht="18.95" customHeight="1" spans="2:6">
      <c r="B36" s="27" t="s">
        <v>91</v>
      </c>
      <c r="C36" s="28" t="s">
        <v>92</v>
      </c>
      <c r="D36" s="26">
        <f>E36+F36</f>
        <v>71.54</v>
      </c>
      <c r="E36" s="26">
        <v>71.54</v>
      </c>
      <c r="F36" s="26"/>
    </row>
    <row r="37" ht="18.95" customHeight="1" spans="2:6">
      <c r="B37" s="27" t="s">
        <v>93</v>
      </c>
      <c r="C37" s="28" t="s">
        <v>94</v>
      </c>
      <c r="D37" s="26">
        <f>E37+F37</f>
        <v>54.5</v>
      </c>
      <c r="E37" s="26">
        <v>54.5</v>
      </c>
      <c r="F37" s="26"/>
    </row>
    <row r="38" ht="18.95" customHeight="1" spans="2:6">
      <c r="B38" s="27" t="s">
        <v>95</v>
      </c>
      <c r="C38" s="28" t="s">
        <v>96</v>
      </c>
      <c r="D38" s="26">
        <f>E38+F38</f>
        <v>5.76</v>
      </c>
      <c r="E38" s="26">
        <v>5.76</v>
      </c>
      <c r="F38" s="26"/>
    </row>
    <row r="39" ht="18.95" customHeight="1" spans="2:6">
      <c r="B39" s="27" t="s">
        <v>97</v>
      </c>
      <c r="C39" s="28" t="s">
        <v>98</v>
      </c>
      <c r="D39" s="26">
        <f>E39+F39</f>
        <v>11.28</v>
      </c>
      <c r="E39" s="26">
        <v>11.28</v>
      </c>
      <c r="F39" s="26"/>
    </row>
    <row r="40" ht="18.95" customHeight="1" spans="2:6">
      <c r="B40" s="29" t="s">
        <v>99</v>
      </c>
      <c r="C40" s="30" t="s">
        <v>100</v>
      </c>
      <c r="D40" s="26">
        <f>E40+F40</f>
        <v>1.52</v>
      </c>
      <c r="E40" s="31"/>
      <c r="F40" s="31">
        <v>1.52</v>
      </c>
    </row>
    <row r="41" ht="18.95" customHeight="1" spans="2:6">
      <c r="B41" s="29" t="s">
        <v>101</v>
      </c>
      <c r="C41" s="30" t="s">
        <v>102</v>
      </c>
      <c r="D41" s="26">
        <f>E41+F41</f>
        <v>1.52</v>
      </c>
      <c r="E41" s="31"/>
      <c r="F41" s="31">
        <v>1.52</v>
      </c>
    </row>
    <row r="42" ht="18.95" customHeight="1" spans="2:6">
      <c r="B42" s="24" t="s">
        <v>103</v>
      </c>
      <c r="C42" s="25" t="s">
        <v>25</v>
      </c>
      <c r="D42" s="26">
        <f>E42+F42</f>
        <v>46.92</v>
      </c>
      <c r="E42" s="26">
        <v>17.5</v>
      </c>
      <c r="F42" s="26">
        <v>29.42</v>
      </c>
    </row>
    <row r="43" ht="18.95" customHeight="1" spans="2:6">
      <c r="B43" s="27" t="s">
        <v>104</v>
      </c>
      <c r="C43" s="28" t="s">
        <v>105</v>
      </c>
      <c r="D43" s="26">
        <f>E43+F43</f>
        <v>17.5</v>
      </c>
      <c r="E43" s="26">
        <v>17.5</v>
      </c>
      <c r="F43" s="26"/>
    </row>
    <row r="44" ht="18.95" customHeight="1" spans="2:6">
      <c r="B44" s="27" t="s">
        <v>106</v>
      </c>
      <c r="C44" s="28" t="s">
        <v>52</v>
      </c>
      <c r="D44" s="26">
        <f>E44+F44</f>
        <v>17.5</v>
      </c>
      <c r="E44" s="26">
        <v>17.5</v>
      </c>
      <c r="F44" s="26"/>
    </row>
    <row r="45" ht="18.95" customHeight="1" spans="2:6">
      <c r="B45" s="29" t="s">
        <v>107</v>
      </c>
      <c r="C45" s="30" t="s">
        <v>108</v>
      </c>
      <c r="D45" s="26">
        <f>E45+F45</f>
        <v>29.42</v>
      </c>
      <c r="E45" s="31"/>
      <c r="F45" s="31">
        <v>29.42</v>
      </c>
    </row>
    <row r="46" ht="18.95" customHeight="1" spans="2:6">
      <c r="B46" s="29" t="s">
        <v>109</v>
      </c>
      <c r="C46" s="30" t="s">
        <v>110</v>
      </c>
      <c r="D46" s="26">
        <f>E46+F46</f>
        <v>29.42</v>
      </c>
      <c r="E46" s="31"/>
      <c r="F46" s="31">
        <v>29.42</v>
      </c>
    </row>
    <row r="47" ht="18.95" customHeight="1" spans="2:6">
      <c r="B47" s="24" t="s">
        <v>111</v>
      </c>
      <c r="C47" s="25" t="s">
        <v>26</v>
      </c>
      <c r="D47" s="26">
        <f>E47+F47</f>
        <v>221</v>
      </c>
      <c r="E47" s="26"/>
      <c r="F47" s="26">
        <v>221</v>
      </c>
    </row>
    <row r="48" ht="18.95" customHeight="1" spans="2:6">
      <c r="B48" s="27" t="s">
        <v>112</v>
      </c>
      <c r="C48" s="28" t="s">
        <v>113</v>
      </c>
      <c r="D48" s="26">
        <f>E48+F48</f>
        <v>221</v>
      </c>
      <c r="E48" s="26"/>
      <c r="F48" s="26">
        <v>221</v>
      </c>
    </row>
    <row r="49" ht="18.95" customHeight="1" spans="2:6">
      <c r="B49" s="27" t="s">
        <v>114</v>
      </c>
      <c r="C49" s="28" t="s">
        <v>115</v>
      </c>
      <c r="D49" s="26">
        <f>E49+F49</f>
        <v>221</v>
      </c>
      <c r="E49" s="26"/>
      <c r="F49" s="26">
        <v>221</v>
      </c>
    </row>
    <row r="50" ht="18.95" customHeight="1" spans="2:6">
      <c r="B50" s="24" t="s">
        <v>116</v>
      </c>
      <c r="C50" s="25" t="s">
        <v>27</v>
      </c>
      <c r="D50" s="26">
        <f>E50+F50</f>
        <v>320.7</v>
      </c>
      <c r="E50" s="26"/>
      <c r="F50" s="26">
        <v>320.7</v>
      </c>
    </row>
    <row r="51" ht="18.95" customHeight="1" spans="2:6">
      <c r="B51" s="29" t="s">
        <v>117</v>
      </c>
      <c r="C51" s="30" t="s">
        <v>118</v>
      </c>
      <c r="D51" s="26">
        <f t="shared" ref="D51:D65" si="1">E51+F51</f>
        <v>0.08</v>
      </c>
      <c r="E51" s="31"/>
      <c r="F51" s="31">
        <v>0.08</v>
      </c>
    </row>
    <row r="52" ht="18.95" customHeight="1" spans="2:6">
      <c r="B52" s="29" t="s">
        <v>119</v>
      </c>
      <c r="C52" s="30" t="s">
        <v>120</v>
      </c>
      <c r="D52" s="26">
        <f t="shared" si="1"/>
        <v>1</v>
      </c>
      <c r="E52" s="31"/>
      <c r="F52" s="31">
        <v>1</v>
      </c>
    </row>
    <row r="53" ht="18.95" customHeight="1" spans="2:6">
      <c r="B53" s="29" t="s">
        <v>121</v>
      </c>
      <c r="C53" s="30" t="s">
        <v>122</v>
      </c>
      <c r="D53" s="26">
        <f t="shared" si="1"/>
        <v>1</v>
      </c>
      <c r="E53" s="31"/>
      <c r="F53" s="31">
        <v>1</v>
      </c>
    </row>
    <row r="54" ht="18.95" customHeight="1" spans="2:6">
      <c r="B54" s="29" t="s">
        <v>123</v>
      </c>
      <c r="C54" s="30" t="s">
        <v>124</v>
      </c>
      <c r="D54" s="26">
        <f t="shared" si="1"/>
        <v>1.8</v>
      </c>
      <c r="E54" s="31"/>
      <c r="F54" s="31">
        <v>1.8</v>
      </c>
    </row>
    <row r="55" ht="18.95" customHeight="1" spans="2:6">
      <c r="B55" s="29" t="s">
        <v>125</v>
      </c>
      <c r="C55" s="30" t="s">
        <v>126</v>
      </c>
      <c r="D55" s="26">
        <f t="shared" si="1"/>
        <v>1.8</v>
      </c>
      <c r="E55" s="31"/>
      <c r="F55" s="31">
        <v>1.8</v>
      </c>
    </row>
    <row r="56" ht="18.95" customHeight="1" spans="2:6">
      <c r="B56" s="27" t="s">
        <v>127</v>
      </c>
      <c r="C56" s="28" t="s">
        <v>128</v>
      </c>
      <c r="D56" s="26">
        <f t="shared" si="1"/>
        <v>317.81</v>
      </c>
      <c r="E56" s="26"/>
      <c r="F56" s="26">
        <v>317.81</v>
      </c>
    </row>
    <row r="57" ht="18.95" customHeight="1" spans="2:6">
      <c r="B57" s="27" t="s">
        <v>129</v>
      </c>
      <c r="C57" s="28" t="s">
        <v>130</v>
      </c>
      <c r="D57" s="26">
        <f t="shared" si="1"/>
        <v>317.81</v>
      </c>
      <c r="E57" s="26"/>
      <c r="F57" s="26">
        <v>317.81</v>
      </c>
    </row>
    <row r="58" ht="18.95" customHeight="1" spans="2:6">
      <c r="B58" s="32" t="s">
        <v>131</v>
      </c>
      <c r="C58" s="33" t="s">
        <v>28</v>
      </c>
      <c r="D58" s="26">
        <f t="shared" si="1"/>
        <v>4.68</v>
      </c>
      <c r="E58" s="31"/>
      <c r="F58" s="31">
        <v>4.68</v>
      </c>
    </row>
    <row r="59" ht="18.95" customHeight="1" spans="2:6">
      <c r="B59" s="29" t="s">
        <v>132</v>
      </c>
      <c r="C59" s="30" t="s">
        <v>133</v>
      </c>
      <c r="D59" s="26">
        <f t="shared" si="1"/>
        <v>4.68</v>
      </c>
      <c r="E59" s="31"/>
      <c r="F59" s="31">
        <v>4.68</v>
      </c>
    </row>
    <row r="60" ht="18.95" customHeight="1" spans="2:6">
      <c r="B60" s="29" t="s">
        <v>134</v>
      </c>
      <c r="C60" s="30" t="s">
        <v>135</v>
      </c>
      <c r="D60" s="26">
        <f t="shared" si="1"/>
        <v>0.53</v>
      </c>
      <c r="E60" s="31"/>
      <c r="F60" s="31">
        <v>0.53</v>
      </c>
    </row>
    <row r="61" ht="18.95" customHeight="1" spans="2:6">
      <c r="B61" s="29" t="s">
        <v>136</v>
      </c>
      <c r="C61" s="30" t="s">
        <v>137</v>
      </c>
      <c r="D61" s="26">
        <f t="shared" si="1"/>
        <v>4.15</v>
      </c>
      <c r="E61" s="31"/>
      <c r="F61" s="31">
        <v>4.15</v>
      </c>
    </row>
    <row r="62" ht="18.95" customHeight="1" spans="2:6">
      <c r="B62" s="24" t="s">
        <v>138</v>
      </c>
      <c r="C62" s="25" t="s">
        <v>29</v>
      </c>
      <c r="D62" s="26">
        <f t="shared" si="1"/>
        <v>73.42</v>
      </c>
      <c r="E62" s="26">
        <v>73.42</v>
      </c>
      <c r="F62" s="26"/>
    </row>
    <row r="63" ht="18.95" customHeight="1" spans="2:6">
      <c r="B63" s="27" t="s">
        <v>139</v>
      </c>
      <c r="C63" s="28" t="s">
        <v>140</v>
      </c>
      <c r="D63" s="26">
        <f t="shared" si="1"/>
        <v>73.42</v>
      </c>
      <c r="E63" s="26">
        <v>73.42</v>
      </c>
      <c r="F63" s="26"/>
    </row>
    <row r="64" ht="18.95" customHeight="1" spans="2:6">
      <c r="B64" s="27" t="s">
        <v>141</v>
      </c>
      <c r="C64" s="28" t="s">
        <v>142</v>
      </c>
      <c r="D64" s="26">
        <f t="shared" si="1"/>
        <v>73.42</v>
      </c>
      <c r="E64" s="26">
        <v>73.42</v>
      </c>
      <c r="F64" s="26"/>
    </row>
    <row r="65" ht="18.95" customHeight="1" spans="2:6">
      <c r="B65" s="24" t="s">
        <v>143</v>
      </c>
      <c r="C65" s="25" t="s">
        <v>30</v>
      </c>
      <c r="D65" s="26">
        <f t="shared" si="1"/>
        <v>48.87</v>
      </c>
      <c r="E65" s="26">
        <v>47.81</v>
      </c>
      <c r="F65" s="26">
        <v>1.06</v>
      </c>
    </row>
    <row r="66" ht="18.95" customHeight="1" spans="2:6">
      <c r="B66" s="27" t="s">
        <v>144</v>
      </c>
      <c r="C66" s="28" t="s">
        <v>145</v>
      </c>
      <c r="D66" s="26">
        <f>E66+F66</f>
        <v>47.81</v>
      </c>
      <c r="E66" s="26">
        <v>47.81</v>
      </c>
      <c r="F66" s="26"/>
    </row>
    <row r="67" ht="18.95" customHeight="1" spans="2:6">
      <c r="B67" s="27" t="s">
        <v>146</v>
      </c>
      <c r="C67" s="28" t="s">
        <v>52</v>
      </c>
      <c r="D67" s="26">
        <f>E67+F67</f>
        <v>47.81</v>
      </c>
      <c r="E67" s="26">
        <v>47.81</v>
      </c>
      <c r="F67" s="26"/>
    </row>
    <row r="68" ht="17" customHeight="1" spans="2:6">
      <c r="B68" s="29" t="s">
        <v>147</v>
      </c>
      <c r="C68" s="30" t="s">
        <v>148</v>
      </c>
      <c r="D68" s="26">
        <f>E68+F68</f>
        <v>1.06</v>
      </c>
      <c r="E68" s="31"/>
      <c r="F68" s="31">
        <v>1.06</v>
      </c>
    </row>
    <row r="69" ht="17" customHeight="1" spans="2:6">
      <c r="B69" s="29" t="s">
        <v>149</v>
      </c>
      <c r="C69" s="30" t="s">
        <v>150</v>
      </c>
      <c r="D69" s="26">
        <f>E69+F69</f>
        <v>1.06</v>
      </c>
      <c r="E69" s="31"/>
      <c r="F69" s="31">
        <v>1.06</v>
      </c>
    </row>
  </sheetData>
  <mergeCells count="4"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B3" sqref="B3:F4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6"/>
      <c r="B1" s="86" t="s">
        <v>151</v>
      </c>
      <c r="C1" s="69"/>
      <c r="D1" s="69"/>
      <c r="E1" s="69"/>
      <c r="F1" s="69"/>
    </row>
    <row r="2" ht="16.35" customHeight="1"/>
    <row r="3" ht="16.35" customHeight="1" spans="2:6">
      <c r="B3" s="79" t="s">
        <v>152</v>
      </c>
      <c r="C3" s="79"/>
      <c r="D3" s="79"/>
      <c r="E3" s="79"/>
      <c r="F3" s="79"/>
    </row>
    <row r="4" ht="16.35" customHeight="1" spans="2:6">
      <c r="B4" s="79"/>
      <c r="C4" s="79"/>
      <c r="D4" s="79"/>
      <c r="E4" s="79"/>
      <c r="F4" s="79"/>
    </row>
    <row r="5" ht="16.35" customHeight="1" spans="2:6">
      <c r="B5" s="87" t="s">
        <v>153</v>
      </c>
      <c r="C5" s="87"/>
      <c r="D5" s="87"/>
      <c r="E5" s="87"/>
      <c r="F5" s="87"/>
    </row>
    <row r="6" ht="19.8" customHeight="1" spans="2:6">
      <c r="B6" s="69"/>
      <c r="C6" s="69"/>
      <c r="D6" s="69"/>
      <c r="E6" s="69"/>
      <c r="F6" s="59" t="s">
        <v>7</v>
      </c>
    </row>
    <row r="7" ht="36.2" customHeight="1" spans="2:6">
      <c r="B7" s="80" t="s">
        <v>154</v>
      </c>
      <c r="C7" s="80"/>
      <c r="D7" s="80" t="s">
        <v>155</v>
      </c>
      <c r="E7" s="80"/>
      <c r="F7" s="80"/>
    </row>
    <row r="8" ht="27.6" customHeight="1" spans="2:6">
      <c r="B8" s="80" t="s">
        <v>156</v>
      </c>
      <c r="C8" s="80" t="s">
        <v>44</v>
      </c>
      <c r="D8" s="80" t="s">
        <v>157</v>
      </c>
      <c r="E8" s="80" t="s">
        <v>158</v>
      </c>
      <c r="F8" s="80" t="s">
        <v>159</v>
      </c>
    </row>
    <row r="9" ht="19.8" customHeight="1" spans="2:6">
      <c r="B9" s="88" t="s">
        <v>12</v>
      </c>
      <c r="C9" s="88"/>
      <c r="D9" s="89">
        <v>1081.43</v>
      </c>
      <c r="E9" s="89">
        <v>958.24</v>
      </c>
      <c r="F9" s="89">
        <v>123.19</v>
      </c>
    </row>
    <row r="10" ht="19.8" customHeight="1" spans="2:6">
      <c r="B10" s="24" t="s">
        <v>160</v>
      </c>
      <c r="C10" s="25" t="s">
        <v>161</v>
      </c>
      <c r="D10" s="90">
        <v>922.64</v>
      </c>
      <c r="E10" s="90">
        <v>880.84</v>
      </c>
      <c r="F10" s="90">
        <v>41.8</v>
      </c>
    </row>
    <row r="11" ht="18.95" customHeight="1" spans="2:6">
      <c r="B11" s="27" t="s">
        <v>162</v>
      </c>
      <c r="C11" s="28" t="s">
        <v>163</v>
      </c>
      <c r="D11" s="90">
        <v>203.48</v>
      </c>
      <c r="E11" s="90">
        <v>203.48</v>
      </c>
      <c r="F11" s="90"/>
    </row>
    <row r="12" ht="18.95" customHeight="1" spans="2:6">
      <c r="B12" s="27" t="s">
        <v>164</v>
      </c>
      <c r="C12" s="28" t="s">
        <v>165</v>
      </c>
      <c r="D12" s="90">
        <v>147.84</v>
      </c>
      <c r="E12" s="90">
        <v>147.84</v>
      </c>
      <c r="F12" s="90"/>
    </row>
    <row r="13" ht="18.95" customHeight="1" spans="2:6">
      <c r="B13" s="27" t="s">
        <v>166</v>
      </c>
      <c r="C13" s="28" t="s">
        <v>167</v>
      </c>
      <c r="D13" s="90">
        <v>260.51</v>
      </c>
      <c r="E13" s="90">
        <v>260.51</v>
      </c>
      <c r="F13" s="90"/>
    </row>
    <row r="14" ht="18.95" customHeight="1" spans="2:6">
      <c r="B14" s="27" t="s">
        <v>168</v>
      </c>
      <c r="C14" s="28" t="s">
        <v>169</v>
      </c>
      <c r="D14" s="90">
        <v>24.8</v>
      </c>
      <c r="E14" s="90"/>
      <c r="F14" s="90">
        <v>24.8</v>
      </c>
    </row>
    <row r="15" ht="18.95" customHeight="1" spans="2:6">
      <c r="B15" s="27" t="s">
        <v>170</v>
      </c>
      <c r="C15" s="28" t="s">
        <v>171</v>
      </c>
      <c r="D15" s="90">
        <v>87.21</v>
      </c>
      <c r="E15" s="90">
        <v>87.21</v>
      </c>
      <c r="F15" s="90"/>
    </row>
    <row r="16" ht="18.95" customHeight="1" spans="2:6">
      <c r="B16" s="27" t="s">
        <v>172</v>
      </c>
      <c r="C16" s="28" t="s">
        <v>173</v>
      </c>
      <c r="D16" s="90">
        <v>43.6</v>
      </c>
      <c r="E16" s="90">
        <v>43.6</v>
      </c>
      <c r="F16" s="90"/>
    </row>
    <row r="17" ht="18.95" customHeight="1" spans="2:6">
      <c r="B17" s="27" t="s">
        <v>174</v>
      </c>
      <c r="C17" s="28" t="s">
        <v>175</v>
      </c>
      <c r="D17" s="90">
        <v>54.5</v>
      </c>
      <c r="E17" s="90">
        <v>54.5</v>
      </c>
      <c r="F17" s="90"/>
    </row>
    <row r="18" ht="18.95" customHeight="1" spans="2:6">
      <c r="B18" s="27" t="s">
        <v>176</v>
      </c>
      <c r="C18" s="28" t="s">
        <v>177</v>
      </c>
      <c r="D18" s="90">
        <v>1.64</v>
      </c>
      <c r="E18" s="90">
        <v>1.64</v>
      </c>
      <c r="F18" s="90"/>
    </row>
    <row r="19" ht="18.95" customHeight="1" spans="2:6">
      <c r="B19" s="27" t="s">
        <v>178</v>
      </c>
      <c r="C19" s="28" t="s">
        <v>179</v>
      </c>
      <c r="D19" s="90">
        <v>73.42</v>
      </c>
      <c r="E19" s="90">
        <v>73.42</v>
      </c>
      <c r="F19" s="90"/>
    </row>
    <row r="20" ht="18.95" customHeight="1" spans="2:6">
      <c r="B20" s="27" t="s">
        <v>180</v>
      </c>
      <c r="C20" s="28" t="s">
        <v>181</v>
      </c>
      <c r="D20" s="90">
        <v>8.64</v>
      </c>
      <c r="E20" s="90">
        <v>8.64</v>
      </c>
      <c r="F20" s="90"/>
    </row>
    <row r="21" ht="18.95" customHeight="1" spans="2:6">
      <c r="B21" s="27" t="s">
        <v>182</v>
      </c>
      <c r="C21" s="28" t="s">
        <v>183</v>
      </c>
      <c r="D21" s="90">
        <v>17</v>
      </c>
      <c r="E21" s="90"/>
      <c r="F21" s="90">
        <v>17</v>
      </c>
    </row>
    <row r="22" ht="19.8" customHeight="1" spans="2:6">
      <c r="B22" s="24" t="s">
        <v>184</v>
      </c>
      <c r="C22" s="25" t="s">
        <v>185</v>
      </c>
      <c r="D22" s="90">
        <v>81.39</v>
      </c>
      <c r="E22" s="90"/>
      <c r="F22" s="90">
        <v>81.39</v>
      </c>
    </row>
    <row r="23" ht="18.95" customHeight="1" spans="2:6">
      <c r="B23" s="27" t="s">
        <v>186</v>
      </c>
      <c r="C23" s="28" t="s">
        <v>187</v>
      </c>
      <c r="D23" s="90">
        <v>1</v>
      </c>
      <c r="E23" s="90"/>
      <c r="F23" s="90">
        <v>1</v>
      </c>
    </row>
    <row r="24" ht="18.95" customHeight="1" spans="2:6">
      <c r="B24" s="27" t="s">
        <v>188</v>
      </c>
      <c r="C24" s="28" t="s">
        <v>189</v>
      </c>
      <c r="D24" s="90">
        <v>4</v>
      </c>
      <c r="E24" s="90"/>
      <c r="F24" s="90">
        <v>4</v>
      </c>
    </row>
    <row r="25" ht="18.95" customHeight="1" spans="2:6">
      <c r="B25" s="27" t="s">
        <v>190</v>
      </c>
      <c r="C25" s="28" t="s">
        <v>191</v>
      </c>
      <c r="D25" s="90">
        <v>4</v>
      </c>
      <c r="E25" s="90"/>
      <c r="F25" s="90">
        <v>4</v>
      </c>
    </row>
    <row r="26" ht="18.95" customHeight="1" spans="2:6">
      <c r="B26" s="27" t="s">
        <v>192</v>
      </c>
      <c r="C26" s="28" t="s">
        <v>193</v>
      </c>
      <c r="D26" s="90">
        <v>5.52</v>
      </c>
      <c r="E26" s="90"/>
      <c r="F26" s="90">
        <v>5.52</v>
      </c>
    </row>
    <row r="27" ht="18.95" customHeight="1" spans="2:6">
      <c r="B27" s="27" t="s">
        <v>194</v>
      </c>
      <c r="C27" s="28" t="s">
        <v>195</v>
      </c>
      <c r="D27" s="90">
        <v>14.42</v>
      </c>
      <c r="E27" s="90"/>
      <c r="F27" s="90">
        <v>14.42</v>
      </c>
    </row>
    <row r="28" ht="18.95" customHeight="1" spans="2:6">
      <c r="B28" s="27" t="s">
        <v>196</v>
      </c>
      <c r="C28" s="28" t="s">
        <v>197</v>
      </c>
      <c r="D28" s="90">
        <v>7.37</v>
      </c>
      <c r="E28" s="90"/>
      <c r="F28" s="90">
        <v>7.37</v>
      </c>
    </row>
    <row r="29" ht="18.95" customHeight="1" spans="2:6">
      <c r="B29" s="27" t="s">
        <v>198</v>
      </c>
      <c r="C29" s="28" t="s">
        <v>199</v>
      </c>
      <c r="D29" s="90">
        <v>1.52</v>
      </c>
      <c r="E29" s="90"/>
      <c r="F29" s="90">
        <v>1.52</v>
      </c>
    </row>
    <row r="30" ht="18.95" customHeight="1" spans="2:6">
      <c r="B30" s="27" t="s">
        <v>200</v>
      </c>
      <c r="C30" s="28" t="s">
        <v>201</v>
      </c>
      <c r="D30" s="90">
        <v>43.56</v>
      </c>
      <c r="E30" s="90"/>
      <c r="F30" s="90">
        <v>43.56</v>
      </c>
    </row>
    <row r="31" ht="19.8" customHeight="1" spans="2:6">
      <c r="B31" s="24" t="s">
        <v>202</v>
      </c>
      <c r="C31" s="25" t="s">
        <v>203</v>
      </c>
      <c r="D31" s="90">
        <v>77.4</v>
      </c>
      <c r="E31" s="90">
        <v>77.4</v>
      </c>
      <c r="F31" s="90"/>
    </row>
    <row r="32" ht="18.95" customHeight="1" spans="2:6">
      <c r="B32" s="27" t="s">
        <v>204</v>
      </c>
      <c r="C32" s="28" t="s">
        <v>205</v>
      </c>
      <c r="D32" s="90">
        <v>69</v>
      </c>
      <c r="E32" s="90">
        <v>69</v>
      </c>
      <c r="F32" s="90"/>
    </row>
    <row r="33" ht="18.95" customHeight="1" spans="2:6">
      <c r="B33" s="27" t="s">
        <v>206</v>
      </c>
      <c r="C33" s="28" t="s">
        <v>207</v>
      </c>
      <c r="D33" s="90">
        <v>8.4</v>
      </c>
      <c r="E33" s="90">
        <v>8.4</v>
      </c>
      <c r="F33" s="90"/>
    </row>
  </sheetData>
  <mergeCells count="5">
    <mergeCell ref="B5:F5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2" sqref="B2:G4"/>
    </sheetView>
  </sheetViews>
  <sheetFormatPr defaultColWidth="10" defaultRowHeight="13.5" outlineLevelCol="6"/>
  <cols>
    <col min="1" max="1" width="0.408333333333333" customWidth="1"/>
    <col min="2" max="2" width="19.1333333333333" customWidth="1"/>
    <col min="3" max="3" width="20.2166666666667" customWidth="1"/>
    <col min="4" max="4" width="13.1583333333333" customWidth="1"/>
    <col min="5" max="5" width="16.2833333333333" customWidth="1"/>
    <col min="6" max="6" width="17.1" customWidth="1"/>
    <col min="7" max="7" width="16.0083333333333" customWidth="1"/>
  </cols>
  <sheetData>
    <row r="1" ht="16.35" customHeight="1" spans="1:2">
      <c r="A1" s="16"/>
      <c r="B1" s="16" t="s">
        <v>208</v>
      </c>
    </row>
    <row r="2" ht="16.35" customHeight="1" spans="2:7">
      <c r="B2" s="18" t="s">
        <v>209</v>
      </c>
      <c r="C2" s="18"/>
      <c r="D2" s="18"/>
      <c r="E2" s="18"/>
      <c r="F2" s="18"/>
      <c r="G2" s="18"/>
    </row>
    <row r="3" ht="16.35" customHeight="1" spans="2:7">
      <c r="B3" s="18"/>
      <c r="C3" s="18"/>
      <c r="D3" s="18"/>
      <c r="E3" s="18"/>
      <c r="F3" s="18"/>
      <c r="G3" s="18"/>
    </row>
    <row r="4" ht="16.35" customHeight="1" spans="2:7">
      <c r="B4" s="18"/>
      <c r="C4" s="18"/>
      <c r="D4" s="18"/>
      <c r="E4" s="18"/>
      <c r="F4" s="18"/>
      <c r="G4" s="18"/>
    </row>
    <row r="5" ht="20.7" customHeight="1" spans="7:7">
      <c r="G5" s="59" t="s">
        <v>7</v>
      </c>
    </row>
    <row r="6" ht="38.8" customHeight="1" spans="2:7">
      <c r="B6" s="84" t="s">
        <v>42</v>
      </c>
      <c r="C6" s="84"/>
      <c r="D6" s="84"/>
      <c r="E6" s="84"/>
      <c r="F6" s="84"/>
      <c r="G6" s="84"/>
    </row>
    <row r="7" ht="36.2" customHeight="1" spans="2:7">
      <c r="B7" s="84" t="s">
        <v>12</v>
      </c>
      <c r="C7" s="84" t="s">
        <v>210</v>
      </c>
      <c r="D7" s="84" t="s">
        <v>211</v>
      </c>
      <c r="E7" s="84"/>
      <c r="F7" s="84"/>
      <c r="G7" s="84" t="s">
        <v>212</v>
      </c>
    </row>
    <row r="8" ht="36.2" customHeight="1" spans="2:7">
      <c r="B8" s="84"/>
      <c r="C8" s="84"/>
      <c r="D8" s="84" t="s">
        <v>45</v>
      </c>
      <c r="E8" s="84" t="s">
        <v>213</v>
      </c>
      <c r="F8" s="84" t="s">
        <v>214</v>
      </c>
      <c r="G8" s="84"/>
    </row>
    <row r="9" ht="25.85" customHeight="1" spans="2:7">
      <c r="B9" s="85">
        <v>26</v>
      </c>
      <c r="C9" s="85"/>
      <c r="D9" s="85">
        <v>12</v>
      </c>
      <c r="E9" s="85"/>
      <c r="F9" s="85">
        <v>12</v>
      </c>
      <c r="G9" s="85">
        <v>14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3" sqref="B3:F4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6"/>
      <c r="B1" s="78" t="s">
        <v>215</v>
      </c>
      <c r="C1" s="69"/>
      <c r="D1" s="69"/>
      <c r="E1" s="69"/>
      <c r="F1" s="69"/>
    </row>
    <row r="2" ht="16.35" customHeight="1"/>
    <row r="3" ht="25" customHeight="1" spans="2:6">
      <c r="B3" s="79" t="s">
        <v>216</v>
      </c>
      <c r="C3" s="79"/>
      <c r="D3" s="79"/>
      <c r="E3" s="79"/>
      <c r="F3" s="79"/>
    </row>
    <row r="4" ht="26.7" customHeight="1" spans="2:6">
      <c r="B4" s="79"/>
      <c r="C4" s="79"/>
      <c r="D4" s="79"/>
      <c r="E4" s="79"/>
      <c r="F4" s="79"/>
    </row>
    <row r="5" ht="16.35" customHeight="1" spans="2:6">
      <c r="B5" s="69"/>
      <c r="C5" s="69"/>
      <c r="D5" s="69"/>
      <c r="E5" s="69"/>
      <c r="F5" s="69"/>
    </row>
    <row r="6" ht="21.55" customHeight="1" spans="2:6">
      <c r="B6" s="69"/>
      <c r="C6" s="69"/>
      <c r="D6" s="69"/>
      <c r="E6" s="69"/>
      <c r="F6" s="59" t="s">
        <v>7</v>
      </c>
    </row>
    <row r="7" ht="33.6" customHeight="1" spans="2:6">
      <c r="B7" s="80" t="s">
        <v>43</v>
      </c>
      <c r="C7" s="80" t="s">
        <v>44</v>
      </c>
      <c r="D7" s="80" t="s">
        <v>217</v>
      </c>
      <c r="E7" s="80"/>
      <c r="F7" s="80"/>
    </row>
    <row r="8" ht="31.05" customHeight="1" spans="2:6">
      <c r="B8" s="80"/>
      <c r="C8" s="80"/>
      <c r="D8" s="80" t="s">
        <v>157</v>
      </c>
      <c r="E8" s="80" t="s">
        <v>46</v>
      </c>
      <c r="F8" s="80" t="s">
        <v>47</v>
      </c>
    </row>
    <row r="9" ht="20.7" customHeight="1" spans="2:6">
      <c r="B9" s="81" t="s">
        <v>12</v>
      </c>
      <c r="C9" s="81"/>
      <c r="D9" s="82">
        <v>15</v>
      </c>
      <c r="E9" s="82"/>
      <c r="F9" s="82">
        <v>15</v>
      </c>
    </row>
    <row r="10" ht="16.35" customHeight="1" spans="2:6">
      <c r="B10" s="32" t="s">
        <v>218</v>
      </c>
      <c r="C10" s="33" t="s">
        <v>31</v>
      </c>
      <c r="D10" s="83">
        <v>15</v>
      </c>
      <c r="E10" s="83"/>
      <c r="F10" s="83">
        <v>15</v>
      </c>
    </row>
    <row r="11" ht="16.35" customHeight="1" spans="2:6">
      <c r="B11" s="29" t="s">
        <v>219</v>
      </c>
      <c r="C11" s="30" t="s">
        <v>220</v>
      </c>
      <c r="D11" s="83">
        <v>15</v>
      </c>
      <c r="E11" s="83"/>
      <c r="F11" s="83">
        <v>15</v>
      </c>
    </row>
    <row r="12" ht="16.35" customHeight="1" spans="2:6">
      <c r="B12" s="29" t="s">
        <v>221</v>
      </c>
      <c r="C12" s="30" t="s">
        <v>222</v>
      </c>
      <c r="D12" s="83">
        <v>15</v>
      </c>
      <c r="E12" s="83"/>
      <c r="F12" s="83">
        <v>15</v>
      </c>
    </row>
  </sheetData>
  <mergeCells count="5">
    <mergeCell ref="D7:F7"/>
    <mergeCell ref="B9:C9"/>
    <mergeCell ref="B7:B8"/>
    <mergeCell ref="C7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C3" sqref="C3:F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6"/>
      <c r="C1" s="17" t="s">
        <v>223</v>
      </c>
    </row>
    <row r="2" ht="16.35" customHeight="1"/>
    <row r="3" ht="16.35" customHeight="1" spans="3:6">
      <c r="C3" s="18" t="s">
        <v>224</v>
      </c>
      <c r="D3" s="18"/>
      <c r="E3" s="18"/>
      <c r="F3" s="18"/>
    </row>
    <row r="4" ht="16.35" customHeight="1" spans="3:6">
      <c r="C4" s="18"/>
      <c r="D4" s="18"/>
      <c r="E4" s="18"/>
      <c r="F4" s="18"/>
    </row>
    <row r="5" ht="16.35" customHeight="1"/>
    <row r="6" ht="23.25" customHeight="1" spans="6:6">
      <c r="F6" s="64" t="s">
        <v>7</v>
      </c>
    </row>
    <row r="7" ht="34.5" customHeight="1" spans="3:6">
      <c r="C7" s="65" t="s">
        <v>8</v>
      </c>
      <c r="D7" s="65"/>
      <c r="E7" s="65" t="s">
        <v>9</v>
      </c>
      <c r="F7" s="65"/>
    </row>
    <row r="8" ht="32.75" customHeight="1" spans="3:6">
      <c r="C8" s="65" t="s">
        <v>10</v>
      </c>
      <c r="D8" s="65" t="s">
        <v>11</v>
      </c>
      <c r="E8" s="65" t="s">
        <v>10</v>
      </c>
      <c r="F8" s="65" t="s">
        <v>11</v>
      </c>
    </row>
    <row r="9" ht="25" customHeight="1" spans="3:6">
      <c r="C9" s="66" t="s">
        <v>12</v>
      </c>
      <c r="D9" s="67">
        <v>1853.76</v>
      </c>
      <c r="E9" s="68" t="s">
        <v>12</v>
      </c>
      <c r="F9" s="67">
        <v>1853.76</v>
      </c>
    </row>
    <row r="10" ht="20.7" customHeight="1" spans="2:6">
      <c r="B10" s="69" t="s">
        <v>225</v>
      </c>
      <c r="C10" s="70" t="s">
        <v>18</v>
      </c>
      <c r="D10" s="67">
        <v>1853.76</v>
      </c>
      <c r="E10" s="71" t="s">
        <v>19</v>
      </c>
      <c r="F10" s="67">
        <f>775.9+2.2</f>
        <v>778.1</v>
      </c>
    </row>
    <row r="11" ht="20.7" customHeight="1" spans="2:6">
      <c r="B11" s="69"/>
      <c r="C11" s="70" t="s">
        <v>20</v>
      </c>
      <c r="D11" s="67"/>
      <c r="E11" s="71" t="s">
        <v>21</v>
      </c>
      <c r="F11" s="67">
        <v>5</v>
      </c>
    </row>
    <row r="12" ht="20.7" customHeight="1" spans="2:6">
      <c r="B12" s="69"/>
      <c r="C12" s="70" t="s">
        <v>22</v>
      </c>
      <c r="D12" s="67"/>
      <c r="E12" s="71" t="s">
        <v>23</v>
      </c>
      <c r="F12" s="67">
        <f>200.61+0.5</f>
        <v>201.11</v>
      </c>
    </row>
    <row r="13" ht="20.7" customHeight="1" spans="2:6">
      <c r="B13" s="69"/>
      <c r="C13" s="70" t="s">
        <v>226</v>
      </c>
      <c r="D13" s="67"/>
      <c r="E13" s="71" t="s">
        <v>24</v>
      </c>
      <c r="F13" s="67">
        <f>137.44+1.52</f>
        <v>138.96</v>
      </c>
    </row>
    <row r="14" ht="20.7" customHeight="1" spans="2:6">
      <c r="B14" s="69"/>
      <c r="C14" s="70" t="s">
        <v>227</v>
      </c>
      <c r="D14" s="67"/>
      <c r="E14" s="71" t="s">
        <v>25</v>
      </c>
      <c r="F14" s="72">
        <v>46.92</v>
      </c>
    </row>
    <row r="15" ht="20.7" customHeight="1" spans="2:6">
      <c r="B15" s="69"/>
      <c r="C15" s="70" t="s">
        <v>228</v>
      </c>
      <c r="D15" s="67"/>
      <c r="E15" s="71" t="s">
        <v>26</v>
      </c>
      <c r="F15" s="67">
        <v>221</v>
      </c>
    </row>
    <row r="16" ht="20.7" customHeight="1" spans="2:6">
      <c r="B16" s="69"/>
      <c r="C16" s="70" t="s">
        <v>229</v>
      </c>
      <c r="D16" s="67"/>
      <c r="E16" s="71" t="s">
        <v>27</v>
      </c>
      <c r="F16" s="67">
        <f>317.81+1.8+1+0.08</f>
        <v>320.69</v>
      </c>
    </row>
    <row r="17" ht="20.7" customHeight="1" spans="2:6">
      <c r="B17" s="69"/>
      <c r="C17" s="70" t="s">
        <v>230</v>
      </c>
      <c r="D17" s="67"/>
      <c r="E17" s="71" t="s">
        <v>28</v>
      </c>
      <c r="F17" s="72">
        <v>4.68</v>
      </c>
    </row>
    <row r="18" ht="20.7" customHeight="1" spans="2:6">
      <c r="B18" s="69"/>
      <c r="C18" s="73" t="s">
        <v>231</v>
      </c>
      <c r="D18" s="74"/>
      <c r="E18" s="71" t="s">
        <v>29</v>
      </c>
      <c r="F18" s="67">
        <v>73.42</v>
      </c>
    </row>
    <row r="19" ht="15.75" spans="3:6">
      <c r="C19" s="56"/>
      <c r="D19" s="75"/>
      <c r="E19" s="76" t="s">
        <v>30</v>
      </c>
      <c r="F19" s="72">
        <v>48.88</v>
      </c>
    </row>
    <row r="20" ht="15.75" spans="3:6">
      <c r="C20" s="56"/>
      <c r="D20" s="75"/>
      <c r="E20" s="77" t="s">
        <v>31</v>
      </c>
      <c r="F20" s="72">
        <v>15</v>
      </c>
    </row>
  </sheetData>
  <mergeCells count="3"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workbookViewId="0">
      <selection activeCell="B3" sqref="B3:M4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6"/>
      <c r="B1" s="17" t="s">
        <v>232</v>
      </c>
    </row>
    <row r="2" ht="16.35" customHeight="1"/>
    <row r="3" ht="16.35" customHeight="1" spans="2:13">
      <c r="B3" s="38" t="s">
        <v>233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ht="16.35" customHeight="1" spans="2:13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ht="16.35" customHeight="1"/>
    <row r="6" ht="22.4" customHeight="1" spans="13:13">
      <c r="M6" s="59" t="s">
        <v>7</v>
      </c>
    </row>
    <row r="7" ht="36.2" customHeight="1" spans="2:13">
      <c r="B7" s="39" t="s">
        <v>234</v>
      </c>
      <c r="C7" s="39"/>
      <c r="D7" s="39" t="s">
        <v>157</v>
      </c>
      <c r="E7" s="40" t="s">
        <v>235</v>
      </c>
      <c r="F7" s="40" t="s">
        <v>236</v>
      </c>
      <c r="G7" s="40" t="s">
        <v>237</v>
      </c>
      <c r="H7" s="40" t="s">
        <v>238</v>
      </c>
      <c r="I7" s="40" t="s">
        <v>239</v>
      </c>
      <c r="J7" s="40" t="s">
        <v>240</v>
      </c>
      <c r="K7" s="40" t="s">
        <v>241</v>
      </c>
      <c r="L7" s="40" t="s">
        <v>242</v>
      </c>
      <c r="M7" s="40" t="s">
        <v>243</v>
      </c>
    </row>
    <row r="8" ht="30.15" customHeight="1" spans="2:13">
      <c r="B8" s="39" t="s">
        <v>156</v>
      </c>
      <c r="C8" s="39" t="s">
        <v>44</v>
      </c>
      <c r="D8" s="39"/>
      <c r="E8" s="40"/>
      <c r="F8" s="40"/>
      <c r="G8" s="40"/>
      <c r="H8" s="40"/>
      <c r="I8" s="40"/>
      <c r="J8" s="40"/>
      <c r="K8" s="40"/>
      <c r="L8" s="40"/>
      <c r="M8" s="40"/>
    </row>
    <row r="9" ht="20.7" customHeight="1" spans="2:13">
      <c r="B9" s="41" t="s">
        <v>12</v>
      </c>
      <c r="C9" s="41"/>
      <c r="D9" s="42">
        <v>1853.76</v>
      </c>
      <c r="E9" s="42">
        <v>1853.76</v>
      </c>
      <c r="F9" s="42"/>
      <c r="G9" s="42"/>
      <c r="H9" s="42"/>
      <c r="I9" s="42"/>
      <c r="J9" s="42"/>
      <c r="K9" s="42"/>
      <c r="L9" s="42"/>
      <c r="M9" s="42"/>
    </row>
    <row r="10" ht="17" customHeight="1" spans="2:13">
      <c r="B10" s="24" t="s">
        <v>48</v>
      </c>
      <c r="C10" s="25" t="s">
        <v>19</v>
      </c>
      <c r="D10" s="26">
        <v>778.1</v>
      </c>
      <c r="E10" s="43">
        <v>778.1</v>
      </c>
      <c r="F10" s="43"/>
      <c r="G10" s="43"/>
      <c r="H10" s="43"/>
      <c r="I10" s="43"/>
      <c r="J10" s="43"/>
      <c r="K10" s="43"/>
      <c r="L10" s="43"/>
      <c r="M10" s="43"/>
    </row>
    <row r="11" ht="17" customHeight="1" spans="2:13">
      <c r="B11" s="27" t="s">
        <v>49</v>
      </c>
      <c r="C11" s="28" t="s">
        <v>50</v>
      </c>
      <c r="D11" s="26">
        <v>38.87</v>
      </c>
      <c r="E11" s="43">
        <v>38.87</v>
      </c>
      <c r="F11" s="43"/>
      <c r="G11" s="43"/>
      <c r="H11" s="43"/>
      <c r="I11" s="43"/>
      <c r="J11" s="43"/>
      <c r="K11" s="43"/>
      <c r="L11" s="43"/>
      <c r="M11" s="43"/>
    </row>
    <row r="12" ht="17" customHeight="1" spans="2:13">
      <c r="B12" s="27" t="s">
        <v>51</v>
      </c>
      <c r="C12" s="28" t="s">
        <v>52</v>
      </c>
      <c r="D12" s="26">
        <v>38.77</v>
      </c>
      <c r="E12" s="43">
        <v>38.77</v>
      </c>
      <c r="F12" s="43"/>
      <c r="G12" s="43"/>
      <c r="H12" s="43"/>
      <c r="I12" s="43"/>
      <c r="J12" s="43"/>
      <c r="K12" s="43"/>
      <c r="L12" s="43"/>
      <c r="M12" s="43"/>
    </row>
    <row r="13" ht="17" customHeight="1" spans="2:13">
      <c r="B13" s="27" t="s">
        <v>53</v>
      </c>
      <c r="C13" s="28" t="s">
        <v>54</v>
      </c>
      <c r="D13" s="26">
        <v>0.1</v>
      </c>
      <c r="E13" s="43">
        <v>0.1</v>
      </c>
      <c r="F13" s="43"/>
      <c r="G13" s="43"/>
      <c r="H13" s="43"/>
      <c r="I13" s="43"/>
      <c r="J13" s="43"/>
      <c r="K13" s="43"/>
      <c r="L13" s="43"/>
      <c r="M13" s="43"/>
    </row>
    <row r="14" ht="17" customHeight="1" spans="2:13">
      <c r="B14" s="27" t="s">
        <v>55</v>
      </c>
      <c r="C14" s="28" t="s">
        <v>56</v>
      </c>
      <c r="D14" s="26">
        <v>414.53</v>
      </c>
      <c r="E14" s="43">
        <v>414.53</v>
      </c>
      <c r="F14" s="43"/>
      <c r="G14" s="43"/>
      <c r="H14" s="43"/>
      <c r="I14" s="43"/>
      <c r="J14" s="43"/>
      <c r="K14" s="43"/>
      <c r="L14" s="43"/>
      <c r="M14" s="43"/>
    </row>
    <row r="15" ht="17" customHeight="1" spans="2:13">
      <c r="B15" s="27" t="s">
        <v>57</v>
      </c>
      <c r="C15" s="28" t="s">
        <v>52</v>
      </c>
      <c r="D15" s="26">
        <v>241.97</v>
      </c>
      <c r="E15" s="43">
        <v>241.97</v>
      </c>
      <c r="F15" s="43"/>
      <c r="G15" s="43"/>
      <c r="H15" s="43"/>
      <c r="I15" s="43"/>
      <c r="J15" s="43"/>
      <c r="K15" s="43"/>
      <c r="L15" s="43"/>
      <c r="M15" s="43"/>
    </row>
    <row r="16" ht="17" customHeight="1" spans="2:13">
      <c r="B16" s="27" t="s">
        <v>58</v>
      </c>
      <c r="C16" s="28" t="s">
        <v>54</v>
      </c>
      <c r="D16" s="26">
        <v>172.56</v>
      </c>
      <c r="E16" s="43">
        <v>172.56</v>
      </c>
      <c r="F16" s="43"/>
      <c r="G16" s="43"/>
      <c r="H16" s="43"/>
      <c r="I16" s="43"/>
      <c r="J16" s="43"/>
      <c r="K16" s="43"/>
      <c r="L16" s="43"/>
      <c r="M16" s="43"/>
    </row>
    <row r="17" ht="17" customHeight="1" spans="2:13">
      <c r="B17" s="27" t="s">
        <v>59</v>
      </c>
      <c r="C17" s="28" t="s">
        <v>60</v>
      </c>
      <c r="D17" s="26">
        <v>66.59</v>
      </c>
      <c r="E17" s="43">
        <v>66.59</v>
      </c>
      <c r="F17" s="43"/>
      <c r="G17" s="43"/>
      <c r="H17" s="43"/>
      <c r="I17" s="43"/>
      <c r="J17" s="43"/>
      <c r="K17" s="43"/>
      <c r="L17" s="43"/>
      <c r="M17" s="43"/>
    </row>
    <row r="18" ht="17" customHeight="1" spans="2:13">
      <c r="B18" s="27" t="s">
        <v>61</v>
      </c>
      <c r="C18" s="28" t="s">
        <v>52</v>
      </c>
      <c r="D18" s="26">
        <v>66.59</v>
      </c>
      <c r="E18" s="43">
        <v>66.59</v>
      </c>
      <c r="F18" s="43"/>
      <c r="G18" s="43"/>
      <c r="H18" s="43"/>
      <c r="I18" s="43"/>
      <c r="J18" s="43"/>
      <c r="K18" s="43"/>
      <c r="L18" s="43"/>
      <c r="M18" s="43"/>
    </row>
    <row r="19" ht="17" customHeight="1" spans="2:13">
      <c r="B19" s="27" t="s">
        <v>62</v>
      </c>
      <c r="C19" s="28" t="s">
        <v>63</v>
      </c>
      <c r="D19" s="26">
        <v>258.11</v>
      </c>
      <c r="E19" s="43">
        <v>258.11</v>
      </c>
      <c r="F19" s="43"/>
      <c r="G19" s="43"/>
      <c r="H19" s="43"/>
      <c r="I19" s="43"/>
      <c r="J19" s="43"/>
      <c r="K19" s="43"/>
      <c r="L19" s="43"/>
      <c r="M19" s="43"/>
    </row>
    <row r="20" ht="17" customHeight="1" spans="2:13">
      <c r="B20" s="27" t="s">
        <v>64</v>
      </c>
      <c r="C20" s="28" t="s">
        <v>52</v>
      </c>
      <c r="D20" s="26">
        <v>258.11</v>
      </c>
      <c r="E20" s="43">
        <v>258.11</v>
      </c>
      <c r="F20" s="43"/>
      <c r="G20" s="43"/>
      <c r="H20" s="43"/>
      <c r="I20" s="43"/>
      <c r="J20" s="43"/>
      <c r="K20" s="43"/>
      <c r="L20" s="43"/>
      <c r="M20" s="43"/>
    </row>
    <row r="21" ht="17" customHeight="1" spans="2:13">
      <c r="B21" s="24" t="s">
        <v>65</v>
      </c>
      <c r="C21" s="25" t="s">
        <v>21</v>
      </c>
      <c r="D21" s="26">
        <v>5</v>
      </c>
      <c r="E21" s="43">
        <v>5</v>
      </c>
      <c r="F21" s="43"/>
      <c r="G21" s="43"/>
      <c r="H21" s="43"/>
      <c r="I21" s="43"/>
      <c r="J21" s="43"/>
      <c r="K21" s="43"/>
      <c r="L21" s="43"/>
      <c r="M21" s="43"/>
    </row>
    <row r="22" ht="17" customHeight="1" spans="2:13">
      <c r="B22" s="27" t="s">
        <v>66</v>
      </c>
      <c r="C22" s="28" t="s">
        <v>67</v>
      </c>
      <c r="D22" s="26">
        <v>5</v>
      </c>
      <c r="E22" s="43">
        <v>5</v>
      </c>
      <c r="F22" s="43"/>
      <c r="G22" s="43"/>
      <c r="H22" s="43"/>
      <c r="I22" s="43"/>
      <c r="J22" s="43"/>
      <c r="K22" s="43"/>
      <c r="L22" s="43"/>
      <c r="M22" s="43"/>
    </row>
    <row r="23" ht="17" customHeight="1" spans="2:13">
      <c r="B23" s="27" t="s">
        <v>68</v>
      </c>
      <c r="C23" s="28" t="s">
        <v>69</v>
      </c>
      <c r="D23" s="26">
        <v>5</v>
      </c>
      <c r="E23" s="43">
        <v>5</v>
      </c>
      <c r="F23" s="43"/>
      <c r="G23" s="43"/>
      <c r="H23" s="43"/>
      <c r="I23" s="43"/>
      <c r="J23" s="43"/>
      <c r="K23" s="43"/>
      <c r="L23" s="43"/>
      <c r="M23" s="43"/>
    </row>
    <row r="24" ht="17" customHeight="1" spans="2:13">
      <c r="B24" s="24" t="s">
        <v>70</v>
      </c>
      <c r="C24" s="25" t="s">
        <v>23</v>
      </c>
      <c r="D24" s="26">
        <v>201.11</v>
      </c>
      <c r="E24" s="43">
        <v>201.11</v>
      </c>
      <c r="F24" s="43"/>
      <c r="G24" s="43"/>
      <c r="H24" s="43"/>
      <c r="I24" s="43"/>
      <c r="J24" s="43"/>
      <c r="K24" s="43"/>
      <c r="L24" s="43"/>
      <c r="M24" s="43"/>
    </row>
    <row r="25" ht="17" customHeight="1" spans="2:13">
      <c r="B25" s="27" t="s">
        <v>71</v>
      </c>
      <c r="C25" s="28" t="s">
        <v>72</v>
      </c>
      <c r="D25" s="26">
        <v>199.81</v>
      </c>
      <c r="E25" s="43">
        <v>199.81</v>
      </c>
      <c r="F25" s="43"/>
      <c r="G25" s="43"/>
      <c r="H25" s="43"/>
      <c r="I25" s="43"/>
      <c r="J25" s="43"/>
      <c r="K25" s="43"/>
      <c r="L25" s="43"/>
      <c r="M25" s="43"/>
    </row>
    <row r="26" ht="17" customHeight="1" spans="2:13">
      <c r="B26" s="27" t="s">
        <v>73</v>
      </c>
      <c r="C26" s="28" t="s">
        <v>74</v>
      </c>
      <c r="D26" s="26">
        <v>87.21</v>
      </c>
      <c r="E26" s="43">
        <v>87.21</v>
      </c>
      <c r="F26" s="43"/>
      <c r="G26" s="43"/>
      <c r="H26" s="43"/>
      <c r="I26" s="43"/>
      <c r="J26" s="43"/>
      <c r="K26" s="43"/>
      <c r="L26" s="43"/>
      <c r="M26" s="43"/>
    </row>
    <row r="27" ht="17" customHeight="1" spans="2:13">
      <c r="B27" s="27" t="s">
        <v>75</v>
      </c>
      <c r="C27" s="28" t="s">
        <v>76</v>
      </c>
      <c r="D27" s="26">
        <v>43.6</v>
      </c>
      <c r="E27" s="43">
        <v>43.6</v>
      </c>
      <c r="F27" s="43"/>
      <c r="G27" s="43"/>
      <c r="H27" s="43"/>
      <c r="I27" s="43"/>
      <c r="J27" s="43"/>
      <c r="K27" s="43"/>
      <c r="L27" s="43"/>
      <c r="M27" s="43"/>
    </row>
    <row r="28" ht="17" customHeight="1" spans="2:13">
      <c r="B28" s="27" t="s">
        <v>77</v>
      </c>
      <c r="C28" s="28" t="s">
        <v>78</v>
      </c>
      <c r="D28" s="26">
        <v>69</v>
      </c>
      <c r="E28" s="43">
        <v>69</v>
      </c>
      <c r="F28" s="43"/>
      <c r="G28" s="43"/>
      <c r="H28" s="43"/>
      <c r="I28" s="43"/>
      <c r="J28" s="43"/>
      <c r="K28" s="43"/>
      <c r="L28" s="43"/>
      <c r="M28" s="43"/>
    </row>
    <row r="29" ht="17" customHeight="1" spans="2:13">
      <c r="B29" s="29" t="s">
        <v>79</v>
      </c>
      <c r="C29" s="30" t="s">
        <v>80</v>
      </c>
      <c r="D29" s="26">
        <v>0.5</v>
      </c>
      <c r="E29" s="43">
        <v>0.5</v>
      </c>
      <c r="F29" s="43"/>
      <c r="G29" s="43"/>
      <c r="H29" s="43"/>
      <c r="I29" s="43"/>
      <c r="J29" s="43"/>
      <c r="K29" s="43"/>
      <c r="L29" s="43"/>
      <c r="M29" s="43"/>
    </row>
    <row r="30" ht="17" customHeight="1" spans="2:13">
      <c r="B30" s="29" t="s">
        <v>81</v>
      </c>
      <c r="C30" s="30" t="s">
        <v>82</v>
      </c>
      <c r="D30" s="26">
        <v>0.5</v>
      </c>
      <c r="E30" s="43">
        <v>0.5</v>
      </c>
      <c r="F30" s="43"/>
      <c r="G30" s="43"/>
      <c r="H30" s="43"/>
      <c r="I30" s="43"/>
      <c r="J30" s="43"/>
      <c r="K30" s="43"/>
      <c r="L30" s="43"/>
      <c r="M30" s="43"/>
    </row>
    <row r="31" ht="17" customHeight="1" spans="2:13">
      <c r="B31" s="27" t="s">
        <v>83</v>
      </c>
      <c r="C31" s="28" t="s">
        <v>84</v>
      </c>
      <c r="D31" s="26">
        <v>0.8</v>
      </c>
      <c r="E31" s="43">
        <v>0.8</v>
      </c>
      <c r="F31" s="43"/>
      <c r="G31" s="43"/>
      <c r="H31" s="43"/>
      <c r="I31" s="43"/>
      <c r="J31" s="43"/>
      <c r="K31" s="43"/>
      <c r="L31" s="43"/>
      <c r="M31" s="43"/>
    </row>
    <row r="32" ht="17" customHeight="1" spans="2:13">
      <c r="B32" s="27" t="s">
        <v>85</v>
      </c>
      <c r="C32" s="28" t="s">
        <v>86</v>
      </c>
      <c r="D32" s="26">
        <v>0.8</v>
      </c>
      <c r="E32" s="43">
        <v>0.8</v>
      </c>
      <c r="F32" s="43"/>
      <c r="G32" s="43"/>
      <c r="H32" s="43"/>
      <c r="I32" s="43"/>
      <c r="J32" s="43"/>
      <c r="K32" s="43"/>
      <c r="L32" s="43"/>
      <c r="M32" s="43"/>
    </row>
    <row r="33" ht="17" customHeight="1" spans="2:13">
      <c r="B33" s="44" t="s">
        <v>87</v>
      </c>
      <c r="C33" s="45" t="s">
        <v>24</v>
      </c>
      <c r="D33" s="46">
        <v>138.96</v>
      </c>
      <c r="E33" s="47">
        <v>138.96</v>
      </c>
      <c r="F33" s="47"/>
      <c r="G33" s="47"/>
      <c r="H33" s="47"/>
      <c r="I33" s="47"/>
      <c r="J33" s="47"/>
      <c r="K33" s="47"/>
      <c r="L33" s="47"/>
      <c r="M33" s="43"/>
    </row>
    <row r="34" ht="17" customHeight="1" spans="2:13">
      <c r="B34" s="48" t="s">
        <v>88</v>
      </c>
      <c r="C34" s="49" t="s">
        <v>89</v>
      </c>
      <c r="D34" s="50">
        <v>65.9</v>
      </c>
      <c r="E34" s="51">
        <v>65.9</v>
      </c>
      <c r="F34" s="51"/>
      <c r="G34" s="51"/>
      <c r="H34" s="51"/>
      <c r="I34" s="51"/>
      <c r="J34" s="51"/>
      <c r="K34" s="51"/>
      <c r="L34" s="51"/>
      <c r="M34" s="60"/>
    </row>
    <row r="35" ht="17" customHeight="1" spans="2:13">
      <c r="B35" s="48" t="s">
        <v>90</v>
      </c>
      <c r="C35" s="49" t="s">
        <v>52</v>
      </c>
      <c r="D35" s="50">
        <v>65.9</v>
      </c>
      <c r="E35" s="51">
        <v>65.9</v>
      </c>
      <c r="F35" s="51"/>
      <c r="G35" s="51"/>
      <c r="H35" s="51"/>
      <c r="I35" s="51"/>
      <c r="J35" s="51"/>
      <c r="K35" s="51"/>
      <c r="L35" s="51"/>
      <c r="M35" s="60"/>
    </row>
    <row r="36" ht="17" customHeight="1" spans="2:13">
      <c r="B36" s="48" t="s">
        <v>91</v>
      </c>
      <c r="C36" s="49" t="s">
        <v>92</v>
      </c>
      <c r="D36" s="50">
        <v>71.54</v>
      </c>
      <c r="E36" s="51">
        <v>71.54</v>
      </c>
      <c r="F36" s="51"/>
      <c r="G36" s="51"/>
      <c r="H36" s="51"/>
      <c r="I36" s="51"/>
      <c r="J36" s="51"/>
      <c r="K36" s="51"/>
      <c r="L36" s="51"/>
      <c r="M36" s="60"/>
    </row>
    <row r="37" ht="17" customHeight="1" spans="2:13">
      <c r="B37" s="48" t="s">
        <v>93</v>
      </c>
      <c r="C37" s="49" t="s">
        <v>94</v>
      </c>
      <c r="D37" s="50">
        <v>54.5</v>
      </c>
      <c r="E37" s="51">
        <v>54.5</v>
      </c>
      <c r="F37" s="51"/>
      <c r="G37" s="51"/>
      <c r="H37" s="51"/>
      <c r="I37" s="51"/>
      <c r="J37" s="51"/>
      <c r="K37" s="51"/>
      <c r="L37" s="51"/>
      <c r="M37" s="60"/>
    </row>
    <row r="38" ht="17" customHeight="1" spans="2:13">
      <c r="B38" s="48" t="s">
        <v>95</v>
      </c>
      <c r="C38" s="49" t="s">
        <v>96</v>
      </c>
      <c r="D38" s="50">
        <v>5.76</v>
      </c>
      <c r="E38" s="51">
        <v>5.76</v>
      </c>
      <c r="F38" s="51"/>
      <c r="G38" s="51"/>
      <c r="H38" s="51"/>
      <c r="I38" s="51"/>
      <c r="J38" s="51"/>
      <c r="K38" s="51"/>
      <c r="L38" s="51"/>
      <c r="M38" s="60"/>
    </row>
    <row r="39" ht="17" customHeight="1" spans="2:13">
      <c r="B39" s="48" t="s">
        <v>97</v>
      </c>
      <c r="C39" s="49" t="s">
        <v>98</v>
      </c>
      <c r="D39" s="50">
        <v>11.28</v>
      </c>
      <c r="E39" s="51">
        <v>11.28</v>
      </c>
      <c r="F39" s="51"/>
      <c r="G39" s="51"/>
      <c r="H39" s="51"/>
      <c r="I39" s="51"/>
      <c r="J39" s="51"/>
      <c r="K39" s="51"/>
      <c r="L39" s="51"/>
      <c r="M39" s="60"/>
    </row>
    <row r="40" ht="17" customHeight="1" spans="2:13">
      <c r="B40" s="52" t="s">
        <v>99</v>
      </c>
      <c r="C40" s="53" t="s">
        <v>100</v>
      </c>
      <c r="D40" s="50">
        <v>1.52</v>
      </c>
      <c r="E40" s="51">
        <v>1.52</v>
      </c>
      <c r="F40" s="51"/>
      <c r="G40" s="51"/>
      <c r="H40" s="51"/>
      <c r="I40" s="51"/>
      <c r="J40" s="51"/>
      <c r="K40" s="51"/>
      <c r="L40" s="51"/>
      <c r="M40" s="60"/>
    </row>
    <row r="41" ht="17" customHeight="1" spans="2:13">
      <c r="B41" s="52" t="s">
        <v>101</v>
      </c>
      <c r="C41" s="53" t="s">
        <v>102</v>
      </c>
      <c r="D41" s="50">
        <v>1.52</v>
      </c>
      <c r="E41" s="51">
        <v>1.52</v>
      </c>
      <c r="F41" s="51"/>
      <c r="G41" s="51"/>
      <c r="H41" s="51"/>
      <c r="I41" s="51"/>
      <c r="J41" s="51"/>
      <c r="K41" s="51"/>
      <c r="L41" s="51"/>
      <c r="M41" s="60"/>
    </row>
    <row r="42" ht="17" customHeight="1" spans="2:13">
      <c r="B42" s="54" t="s">
        <v>103</v>
      </c>
      <c r="C42" s="55" t="s">
        <v>25</v>
      </c>
      <c r="D42" s="50">
        <v>46.92</v>
      </c>
      <c r="E42" s="51">
        <v>46.92</v>
      </c>
      <c r="F42" s="51"/>
      <c r="G42" s="51"/>
      <c r="H42" s="51"/>
      <c r="I42" s="51"/>
      <c r="J42" s="51"/>
      <c r="K42" s="51"/>
      <c r="L42" s="51"/>
      <c r="M42" s="60"/>
    </row>
    <row r="43" ht="17" customHeight="1" spans="2:13">
      <c r="B43" s="48" t="s">
        <v>104</v>
      </c>
      <c r="C43" s="49" t="s">
        <v>105</v>
      </c>
      <c r="D43" s="50">
        <v>17.5</v>
      </c>
      <c r="E43" s="51">
        <v>17.5</v>
      </c>
      <c r="F43" s="51"/>
      <c r="G43" s="51"/>
      <c r="H43" s="51"/>
      <c r="I43" s="51"/>
      <c r="J43" s="51"/>
      <c r="K43" s="51"/>
      <c r="L43" s="51"/>
      <c r="M43" s="60"/>
    </row>
    <row r="44" ht="17" customHeight="1" spans="2:13">
      <c r="B44" s="48" t="s">
        <v>106</v>
      </c>
      <c r="C44" s="49" t="s">
        <v>52</v>
      </c>
      <c r="D44" s="50">
        <v>17.5</v>
      </c>
      <c r="E44" s="51">
        <v>17.5</v>
      </c>
      <c r="F44" s="51"/>
      <c r="G44" s="51"/>
      <c r="H44" s="51"/>
      <c r="I44" s="51"/>
      <c r="J44" s="51"/>
      <c r="K44" s="51"/>
      <c r="L44" s="51"/>
      <c r="M44" s="60"/>
    </row>
    <row r="45" ht="17" customHeight="1" spans="2:13">
      <c r="B45" s="52" t="s">
        <v>107</v>
      </c>
      <c r="C45" s="53" t="s">
        <v>108</v>
      </c>
      <c r="D45" s="50">
        <v>29.42</v>
      </c>
      <c r="E45" s="51">
        <v>29.42</v>
      </c>
      <c r="F45" s="51"/>
      <c r="G45" s="51"/>
      <c r="H45" s="51"/>
      <c r="I45" s="51"/>
      <c r="J45" s="51"/>
      <c r="K45" s="51"/>
      <c r="L45" s="51"/>
      <c r="M45" s="60"/>
    </row>
    <row r="46" ht="17" customHeight="1" spans="2:13">
      <c r="B46" s="52" t="s">
        <v>109</v>
      </c>
      <c r="C46" s="53" t="s">
        <v>110</v>
      </c>
      <c r="D46" s="50">
        <v>29.42</v>
      </c>
      <c r="E46" s="51">
        <v>29.42</v>
      </c>
      <c r="F46" s="51"/>
      <c r="G46" s="51"/>
      <c r="H46" s="51"/>
      <c r="I46" s="51"/>
      <c r="J46" s="51"/>
      <c r="K46" s="51"/>
      <c r="L46" s="51"/>
      <c r="M46" s="60"/>
    </row>
    <row r="47" ht="17" customHeight="1" spans="2:13">
      <c r="B47" s="54" t="s">
        <v>111</v>
      </c>
      <c r="C47" s="55" t="s">
        <v>26</v>
      </c>
      <c r="D47" s="50">
        <v>221</v>
      </c>
      <c r="E47" s="51">
        <v>221</v>
      </c>
      <c r="F47" s="51"/>
      <c r="G47" s="51"/>
      <c r="H47" s="51"/>
      <c r="I47" s="51"/>
      <c r="J47" s="51"/>
      <c r="K47" s="51"/>
      <c r="L47" s="51"/>
      <c r="M47" s="60"/>
    </row>
    <row r="48" ht="17" customHeight="1" spans="2:13">
      <c r="B48" s="48" t="s">
        <v>112</v>
      </c>
      <c r="C48" s="49" t="s">
        <v>113</v>
      </c>
      <c r="D48" s="50">
        <v>221</v>
      </c>
      <c r="E48" s="51">
        <v>221</v>
      </c>
      <c r="F48" s="51"/>
      <c r="G48" s="51"/>
      <c r="H48" s="51"/>
      <c r="I48" s="51"/>
      <c r="J48" s="51"/>
      <c r="K48" s="51"/>
      <c r="L48" s="51"/>
      <c r="M48" s="60"/>
    </row>
    <row r="49" ht="17" customHeight="1" spans="2:13">
      <c r="B49" s="48" t="s">
        <v>114</v>
      </c>
      <c r="C49" s="49" t="s">
        <v>115</v>
      </c>
      <c r="D49" s="50">
        <v>221</v>
      </c>
      <c r="E49" s="51">
        <v>221</v>
      </c>
      <c r="F49" s="51"/>
      <c r="G49" s="51"/>
      <c r="H49" s="51"/>
      <c r="I49" s="51"/>
      <c r="J49" s="51"/>
      <c r="K49" s="51"/>
      <c r="L49" s="51"/>
      <c r="M49" s="60"/>
    </row>
    <row r="50" ht="17" customHeight="1" spans="2:13">
      <c r="B50" s="54" t="s">
        <v>116</v>
      </c>
      <c r="C50" s="55" t="s">
        <v>27</v>
      </c>
      <c r="D50" s="50">
        <v>320.7</v>
      </c>
      <c r="E50" s="51">
        <v>320.7</v>
      </c>
      <c r="F50" s="51"/>
      <c r="G50" s="51"/>
      <c r="H50" s="51"/>
      <c r="I50" s="51"/>
      <c r="J50" s="51"/>
      <c r="K50" s="51"/>
      <c r="L50" s="51"/>
      <c r="M50" s="60"/>
    </row>
    <row r="51" ht="17" customHeight="1" spans="2:12">
      <c r="B51" s="52" t="s">
        <v>117</v>
      </c>
      <c r="C51" s="53" t="s">
        <v>118</v>
      </c>
      <c r="D51" s="50">
        <v>0.08</v>
      </c>
      <c r="E51" s="50">
        <v>0.08</v>
      </c>
      <c r="F51" s="56"/>
      <c r="G51" s="56"/>
      <c r="H51" s="56"/>
      <c r="I51" s="56"/>
      <c r="J51" s="56"/>
      <c r="K51" s="56"/>
      <c r="L51" s="56"/>
    </row>
    <row r="52" ht="17" customHeight="1" spans="2:12">
      <c r="B52" s="52" t="s">
        <v>119</v>
      </c>
      <c r="C52" s="53" t="s">
        <v>120</v>
      </c>
      <c r="D52" s="50">
        <v>1</v>
      </c>
      <c r="E52" s="50">
        <v>1</v>
      </c>
      <c r="F52" s="56"/>
      <c r="G52" s="56"/>
      <c r="H52" s="56"/>
      <c r="I52" s="56"/>
      <c r="J52" s="56"/>
      <c r="K52" s="56"/>
      <c r="L52" s="56"/>
    </row>
    <row r="53" ht="17" customHeight="1" spans="2:12">
      <c r="B53" s="52" t="s">
        <v>121</v>
      </c>
      <c r="C53" s="53" t="s">
        <v>122</v>
      </c>
      <c r="D53" s="50">
        <v>1</v>
      </c>
      <c r="E53" s="50">
        <v>1</v>
      </c>
      <c r="F53" s="56"/>
      <c r="G53" s="56"/>
      <c r="H53" s="56"/>
      <c r="I53" s="56"/>
      <c r="J53" s="56"/>
      <c r="K53" s="56"/>
      <c r="L53" s="56"/>
    </row>
    <row r="54" ht="17" customHeight="1" spans="2:12">
      <c r="B54" s="52" t="s">
        <v>123</v>
      </c>
      <c r="C54" s="53" t="s">
        <v>124</v>
      </c>
      <c r="D54" s="50">
        <v>1.8</v>
      </c>
      <c r="E54" s="50">
        <v>1.8</v>
      </c>
      <c r="F54" s="56"/>
      <c r="G54" s="56"/>
      <c r="H54" s="56"/>
      <c r="I54" s="56"/>
      <c r="J54" s="56"/>
      <c r="K54" s="56"/>
      <c r="L54" s="56"/>
    </row>
    <row r="55" ht="17" customHeight="1" spans="2:12">
      <c r="B55" s="52" t="s">
        <v>125</v>
      </c>
      <c r="C55" s="53" t="s">
        <v>126</v>
      </c>
      <c r="D55" s="50">
        <v>1.8</v>
      </c>
      <c r="E55" s="50">
        <v>1.8</v>
      </c>
      <c r="F55" s="56"/>
      <c r="G55" s="56"/>
      <c r="H55" s="56"/>
      <c r="I55" s="56"/>
      <c r="J55" s="56"/>
      <c r="K55" s="56"/>
      <c r="L55" s="56"/>
    </row>
    <row r="56" ht="17" customHeight="1" spans="2:12">
      <c r="B56" s="48" t="s">
        <v>127</v>
      </c>
      <c r="C56" s="49" t="s">
        <v>128</v>
      </c>
      <c r="D56" s="50">
        <v>317.81</v>
      </c>
      <c r="E56" s="50">
        <v>317.81</v>
      </c>
      <c r="F56" s="56"/>
      <c r="G56" s="56"/>
      <c r="H56" s="56"/>
      <c r="I56" s="56"/>
      <c r="J56" s="56"/>
      <c r="K56" s="56"/>
      <c r="L56" s="56"/>
    </row>
    <row r="57" ht="17" customHeight="1" spans="2:12">
      <c r="B57" s="48" t="s">
        <v>129</v>
      </c>
      <c r="C57" s="49" t="s">
        <v>130</v>
      </c>
      <c r="D57" s="50">
        <v>317.81</v>
      </c>
      <c r="E57" s="50">
        <v>317.81</v>
      </c>
      <c r="F57" s="56"/>
      <c r="G57" s="56"/>
      <c r="H57" s="56"/>
      <c r="I57" s="56"/>
      <c r="J57" s="56"/>
      <c r="K57" s="56"/>
      <c r="L57" s="56"/>
    </row>
    <row r="58" ht="17" customHeight="1" spans="2:12">
      <c r="B58" s="57" t="s">
        <v>131</v>
      </c>
      <c r="C58" s="58" t="s">
        <v>28</v>
      </c>
      <c r="D58" s="50">
        <v>4.68</v>
      </c>
      <c r="E58" s="50">
        <v>4.68</v>
      </c>
      <c r="F58" s="56"/>
      <c r="G58" s="56"/>
      <c r="H58" s="56"/>
      <c r="I58" s="56"/>
      <c r="J58" s="56"/>
      <c r="K58" s="56"/>
      <c r="L58" s="56"/>
    </row>
    <row r="59" ht="17" customHeight="1" spans="2:12">
      <c r="B59" s="52" t="s">
        <v>132</v>
      </c>
      <c r="C59" s="53" t="s">
        <v>133</v>
      </c>
      <c r="D59" s="50">
        <v>4.68</v>
      </c>
      <c r="E59" s="50">
        <v>4.68</v>
      </c>
      <c r="F59" s="56"/>
      <c r="G59" s="56"/>
      <c r="H59" s="56"/>
      <c r="I59" s="56"/>
      <c r="J59" s="56"/>
      <c r="K59" s="56"/>
      <c r="L59" s="56"/>
    </row>
    <row r="60" ht="17" customHeight="1" spans="2:12">
      <c r="B60" s="52" t="s">
        <v>134</v>
      </c>
      <c r="C60" s="53" t="s">
        <v>135</v>
      </c>
      <c r="D60" s="50">
        <v>0.53</v>
      </c>
      <c r="E60" s="50">
        <v>0.53</v>
      </c>
      <c r="F60" s="56"/>
      <c r="G60" s="56"/>
      <c r="H60" s="56"/>
      <c r="I60" s="56"/>
      <c r="J60" s="56"/>
      <c r="K60" s="56"/>
      <c r="L60" s="56"/>
    </row>
    <row r="61" ht="17" customHeight="1" spans="2:12">
      <c r="B61" s="52" t="s">
        <v>136</v>
      </c>
      <c r="C61" s="53" t="s">
        <v>137</v>
      </c>
      <c r="D61" s="50">
        <v>4.15</v>
      </c>
      <c r="E61" s="50">
        <v>4.15</v>
      </c>
      <c r="F61" s="56"/>
      <c r="G61" s="56"/>
      <c r="H61" s="56"/>
      <c r="I61" s="56"/>
      <c r="J61" s="56"/>
      <c r="K61" s="56"/>
      <c r="L61" s="56"/>
    </row>
    <row r="62" ht="17" customHeight="1" spans="2:12">
      <c r="B62" s="54" t="s">
        <v>138</v>
      </c>
      <c r="C62" s="55" t="s">
        <v>29</v>
      </c>
      <c r="D62" s="50">
        <v>73.42</v>
      </c>
      <c r="E62" s="50">
        <v>73.42</v>
      </c>
      <c r="F62" s="56"/>
      <c r="G62" s="56"/>
      <c r="H62" s="56"/>
      <c r="I62" s="56"/>
      <c r="J62" s="56"/>
      <c r="K62" s="56"/>
      <c r="L62" s="56"/>
    </row>
    <row r="63" ht="17" customHeight="1" spans="2:12">
      <c r="B63" s="48" t="s">
        <v>139</v>
      </c>
      <c r="C63" s="49" t="s">
        <v>140</v>
      </c>
      <c r="D63" s="50">
        <v>73.42</v>
      </c>
      <c r="E63" s="50">
        <v>73.42</v>
      </c>
      <c r="F63" s="56"/>
      <c r="G63" s="56"/>
      <c r="H63" s="56"/>
      <c r="I63" s="56"/>
      <c r="J63" s="56"/>
      <c r="K63" s="56"/>
      <c r="L63" s="56"/>
    </row>
    <row r="64" ht="17" customHeight="1" spans="2:12">
      <c r="B64" s="48" t="s">
        <v>141</v>
      </c>
      <c r="C64" s="49" t="s">
        <v>142</v>
      </c>
      <c r="D64" s="50">
        <v>73.42</v>
      </c>
      <c r="E64" s="50">
        <v>73.42</v>
      </c>
      <c r="F64" s="56"/>
      <c r="G64" s="56"/>
      <c r="H64" s="56"/>
      <c r="I64" s="56"/>
      <c r="J64" s="56"/>
      <c r="K64" s="56"/>
      <c r="L64" s="56"/>
    </row>
    <row r="65" ht="17" customHeight="1" spans="2:12">
      <c r="B65" s="54" t="s">
        <v>143</v>
      </c>
      <c r="C65" s="55" t="s">
        <v>30</v>
      </c>
      <c r="D65" s="50">
        <v>48.87</v>
      </c>
      <c r="E65" s="50">
        <v>48.87</v>
      </c>
      <c r="F65" s="56"/>
      <c r="G65" s="56"/>
      <c r="H65" s="56"/>
      <c r="I65" s="56"/>
      <c r="J65" s="56"/>
      <c r="K65" s="56"/>
      <c r="L65" s="56"/>
    </row>
    <row r="66" ht="17" customHeight="1" spans="2:12">
      <c r="B66" s="48" t="s">
        <v>144</v>
      </c>
      <c r="C66" s="49" t="s">
        <v>145</v>
      </c>
      <c r="D66" s="50">
        <v>47.81</v>
      </c>
      <c r="E66" s="50">
        <v>47.81</v>
      </c>
      <c r="F66" s="56"/>
      <c r="G66" s="56"/>
      <c r="H66" s="56"/>
      <c r="I66" s="56"/>
      <c r="J66" s="56"/>
      <c r="K66" s="56"/>
      <c r="L66" s="56"/>
    </row>
    <row r="67" ht="17" customHeight="1" spans="2:12">
      <c r="B67" s="48" t="s">
        <v>146</v>
      </c>
      <c r="C67" s="49" t="s">
        <v>52</v>
      </c>
      <c r="D67" s="50">
        <v>47.81</v>
      </c>
      <c r="E67" s="50">
        <v>47.81</v>
      </c>
      <c r="F67" s="56"/>
      <c r="G67" s="56"/>
      <c r="H67" s="56"/>
      <c r="I67" s="56"/>
      <c r="J67" s="56"/>
      <c r="K67" s="56"/>
      <c r="L67" s="56"/>
    </row>
    <row r="68" ht="17" customHeight="1" spans="2:12">
      <c r="B68" s="52" t="s">
        <v>147</v>
      </c>
      <c r="C68" s="53" t="s">
        <v>148</v>
      </c>
      <c r="D68" s="50">
        <v>1.06</v>
      </c>
      <c r="E68" s="50">
        <v>1.06</v>
      </c>
      <c r="F68" s="56"/>
      <c r="G68" s="56"/>
      <c r="H68" s="56"/>
      <c r="I68" s="56"/>
      <c r="J68" s="56"/>
      <c r="K68" s="56"/>
      <c r="L68" s="56"/>
    </row>
    <row r="69" ht="17" customHeight="1" spans="2:12">
      <c r="B69" s="52" t="s">
        <v>149</v>
      </c>
      <c r="C69" s="53" t="s">
        <v>150</v>
      </c>
      <c r="D69" s="50">
        <v>1.06</v>
      </c>
      <c r="E69" s="50">
        <v>1.06</v>
      </c>
      <c r="F69" s="56"/>
      <c r="G69" s="56"/>
      <c r="H69" s="56"/>
      <c r="I69" s="56"/>
      <c r="J69" s="56"/>
      <c r="K69" s="56"/>
      <c r="L69" s="56"/>
    </row>
    <row r="70" ht="16" customHeight="1" spans="2:12">
      <c r="B70" s="34" t="s">
        <v>218</v>
      </c>
      <c r="C70" s="61" t="s">
        <v>31</v>
      </c>
      <c r="D70" s="62">
        <v>15</v>
      </c>
      <c r="E70" s="62"/>
      <c r="F70" s="62">
        <v>15</v>
      </c>
      <c r="G70" s="56"/>
      <c r="H70" s="56"/>
      <c r="I70" s="56"/>
      <c r="J70" s="56"/>
      <c r="K70" s="56"/>
      <c r="L70" s="56"/>
    </row>
    <row r="71" ht="16" customHeight="1" spans="2:12">
      <c r="B71" s="36" t="s">
        <v>244</v>
      </c>
      <c r="C71" s="63" t="s">
        <v>245</v>
      </c>
      <c r="D71" s="62">
        <v>15</v>
      </c>
      <c r="E71" s="62"/>
      <c r="F71" s="62">
        <v>15</v>
      </c>
      <c r="G71" s="56"/>
      <c r="H71" s="56"/>
      <c r="I71" s="56"/>
      <c r="J71" s="56"/>
      <c r="K71" s="56"/>
      <c r="L71" s="56"/>
    </row>
    <row r="72" ht="16" customHeight="1" spans="2:12">
      <c r="B72" s="36" t="s">
        <v>246</v>
      </c>
      <c r="C72" s="63" t="s">
        <v>247</v>
      </c>
      <c r="D72" s="62">
        <v>15</v>
      </c>
      <c r="E72" s="62"/>
      <c r="F72" s="62">
        <v>15</v>
      </c>
      <c r="G72" s="56"/>
      <c r="H72" s="56"/>
      <c r="I72" s="56"/>
      <c r="J72" s="56"/>
      <c r="K72" s="56"/>
      <c r="L72" s="56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B3" sqref="B3:F4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6"/>
      <c r="B1" s="17" t="s">
        <v>248</v>
      </c>
    </row>
    <row r="2" ht="16.35" customHeight="1"/>
    <row r="3" ht="16.35" customHeight="1" spans="2:6">
      <c r="B3" s="18" t="s">
        <v>249</v>
      </c>
      <c r="C3" s="18"/>
      <c r="D3" s="18"/>
      <c r="E3" s="18"/>
      <c r="F3" s="18"/>
    </row>
    <row r="4" ht="16.35" customHeight="1" spans="2:6">
      <c r="B4" s="18"/>
      <c r="C4" s="18"/>
      <c r="D4" s="18"/>
      <c r="E4" s="18"/>
      <c r="F4" s="18"/>
    </row>
    <row r="5" ht="16.35" customHeight="1" spans="2:6">
      <c r="B5" s="19"/>
      <c r="C5" s="19"/>
      <c r="D5" s="19"/>
      <c r="E5" s="19"/>
      <c r="F5" s="19"/>
    </row>
    <row r="6" ht="18.95" customHeight="1" spans="2:6">
      <c r="B6" s="19"/>
      <c r="C6" s="19"/>
      <c r="D6" s="19"/>
      <c r="E6" s="19"/>
      <c r="F6" s="20" t="s">
        <v>7</v>
      </c>
    </row>
    <row r="7" ht="31.9" customHeight="1" spans="2:6">
      <c r="B7" s="21" t="s">
        <v>156</v>
      </c>
      <c r="C7" s="21" t="s">
        <v>44</v>
      </c>
      <c r="D7" s="21" t="s">
        <v>157</v>
      </c>
      <c r="E7" s="21" t="s">
        <v>250</v>
      </c>
      <c r="F7" s="21" t="s">
        <v>251</v>
      </c>
    </row>
    <row r="8" ht="23.25" customHeight="1" spans="2:6">
      <c r="B8" s="22" t="s">
        <v>12</v>
      </c>
      <c r="C8" s="22"/>
      <c r="D8" s="23">
        <v>1853.76</v>
      </c>
      <c r="E8" s="23">
        <v>1081.43</v>
      </c>
      <c r="F8" s="23">
        <v>757.33</v>
      </c>
    </row>
    <row r="9" ht="21" customHeight="1" spans="2:6">
      <c r="B9" s="24" t="s">
        <v>48</v>
      </c>
      <c r="C9" s="25" t="s">
        <v>19</v>
      </c>
      <c r="D9" s="26">
        <f t="shared" ref="D9:D72" si="0">E9+F9</f>
        <v>778.1</v>
      </c>
      <c r="E9" s="26">
        <v>605.44</v>
      </c>
      <c r="F9" s="26">
        <f>170.46+2.2</f>
        <v>172.66</v>
      </c>
    </row>
    <row r="10" ht="21" customHeight="1" spans="2:6">
      <c r="B10" s="27" t="s">
        <v>49</v>
      </c>
      <c r="C10" s="28" t="s">
        <v>50</v>
      </c>
      <c r="D10" s="26">
        <f t="shared" si="0"/>
        <v>38.87</v>
      </c>
      <c r="E10" s="26">
        <v>38.77</v>
      </c>
      <c r="F10" s="26">
        <v>0.1</v>
      </c>
    </row>
    <row r="11" ht="21" customHeight="1" spans="2:6">
      <c r="B11" s="27" t="s">
        <v>51</v>
      </c>
      <c r="C11" s="28" t="s">
        <v>52</v>
      </c>
      <c r="D11" s="26">
        <f t="shared" si="0"/>
        <v>38.77</v>
      </c>
      <c r="E11" s="26">
        <v>38.77</v>
      </c>
      <c r="F11" s="26"/>
    </row>
    <row r="12" ht="21" customHeight="1" spans="2:6">
      <c r="B12" s="27" t="s">
        <v>53</v>
      </c>
      <c r="C12" s="28" t="s">
        <v>54</v>
      </c>
      <c r="D12" s="26">
        <f t="shared" si="0"/>
        <v>0.1</v>
      </c>
      <c r="E12" s="26"/>
      <c r="F12" s="26">
        <v>0.1</v>
      </c>
    </row>
    <row r="13" ht="21" customHeight="1" spans="2:6">
      <c r="B13" s="27" t="s">
        <v>55</v>
      </c>
      <c r="C13" s="28" t="s">
        <v>56</v>
      </c>
      <c r="D13" s="26">
        <f t="shared" si="0"/>
        <v>414.53</v>
      </c>
      <c r="E13" s="26">
        <v>241.97</v>
      </c>
      <c r="F13" s="26">
        <v>172.56</v>
      </c>
    </row>
    <row r="14" ht="21" customHeight="1" spans="2:6">
      <c r="B14" s="27" t="s">
        <v>57</v>
      </c>
      <c r="C14" s="28" t="s">
        <v>52</v>
      </c>
      <c r="D14" s="26">
        <f t="shared" si="0"/>
        <v>241.97</v>
      </c>
      <c r="E14" s="26">
        <v>241.97</v>
      </c>
      <c r="F14" s="26"/>
    </row>
    <row r="15" ht="21" customHeight="1" spans="2:6">
      <c r="B15" s="27" t="s">
        <v>58</v>
      </c>
      <c r="C15" s="28" t="s">
        <v>54</v>
      </c>
      <c r="D15" s="26">
        <f t="shared" si="0"/>
        <v>172.56</v>
      </c>
      <c r="E15" s="26"/>
      <c r="F15" s="26">
        <f>170.36+2.2</f>
        <v>172.56</v>
      </c>
    </row>
    <row r="16" ht="21" customHeight="1" spans="2:6">
      <c r="B16" s="27" t="s">
        <v>59</v>
      </c>
      <c r="C16" s="28" t="s">
        <v>60</v>
      </c>
      <c r="D16" s="26">
        <f t="shared" si="0"/>
        <v>66.59</v>
      </c>
      <c r="E16" s="26">
        <v>66.59</v>
      </c>
      <c r="F16" s="26"/>
    </row>
    <row r="17" ht="21" customHeight="1" spans="2:6">
      <c r="B17" s="27" t="s">
        <v>61</v>
      </c>
      <c r="C17" s="28" t="s">
        <v>52</v>
      </c>
      <c r="D17" s="26">
        <f t="shared" si="0"/>
        <v>66.59</v>
      </c>
      <c r="E17" s="26">
        <v>66.59</v>
      </c>
      <c r="F17" s="26"/>
    </row>
    <row r="18" ht="21" customHeight="1" spans="2:6">
      <c r="B18" s="27" t="s">
        <v>62</v>
      </c>
      <c r="C18" s="28" t="s">
        <v>63</v>
      </c>
      <c r="D18" s="26">
        <f t="shared" si="0"/>
        <v>258.11</v>
      </c>
      <c r="E18" s="26">
        <v>258.11</v>
      </c>
      <c r="F18" s="26"/>
    </row>
    <row r="19" ht="21" customHeight="1" spans="2:6">
      <c r="B19" s="27" t="s">
        <v>64</v>
      </c>
      <c r="C19" s="28" t="s">
        <v>52</v>
      </c>
      <c r="D19" s="26">
        <f t="shared" si="0"/>
        <v>258.11</v>
      </c>
      <c r="E19" s="26">
        <v>258.11</v>
      </c>
      <c r="F19" s="26"/>
    </row>
    <row r="20" ht="21" customHeight="1" spans="2:6">
      <c r="B20" s="24" t="s">
        <v>65</v>
      </c>
      <c r="C20" s="25" t="s">
        <v>21</v>
      </c>
      <c r="D20" s="26">
        <f t="shared" si="0"/>
        <v>5</v>
      </c>
      <c r="E20" s="26"/>
      <c r="F20" s="26">
        <v>5</v>
      </c>
    </row>
    <row r="21" ht="21" customHeight="1" spans="2:6">
      <c r="B21" s="27" t="s">
        <v>66</v>
      </c>
      <c r="C21" s="28" t="s">
        <v>67</v>
      </c>
      <c r="D21" s="26">
        <f t="shared" si="0"/>
        <v>5</v>
      </c>
      <c r="E21" s="26"/>
      <c r="F21" s="26">
        <v>5</v>
      </c>
    </row>
    <row r="22" ht="21" customHeight="1" spans="2:6">
      <c r="B22" s="27" t="s">
        <v>68</v>
      </c>
      <c r="C22" s="28" t="s">
        <v>69</v>
      </c>
      <c r="D22" s="26">
        <f t="shared" si="0"/>
        <v>5</v>
      </c>
      <c r="E22" s="26"/>
      <c r="F22" s="26">
        <v>5</v>
      </c>
    </row>
    <row r="23" ht="21" customHeight="1" spans="2:6">
      <c r="B23" s="24" t="s">
        <v>70</v>
      </c>
      <c r="C23" s="25" t="s">
        <v>23</v>
      </c>
      <c r="D23" s="26">
        <f t="shared" si="0"/>
        <v>201.11</v>
      </c>
      <c r="E23" s="26">
        <v>199.81</v>
      </c>
      <c r="F23" s="26">
        <v>1.3</v>
      </c>
    </row>
    <row r="24" ht="21" customHeight="1" spans="2:6">
      <c r="B24" s="27" t="s">
        <v>71</v>
      </c>
      <c r="C24" s="28" t="s">
        <v>72</v>
      </c>
      <c r="D24" s="26">
        <f t="shared" si="0"/>
        <v>199.81</v>
      </c>
      <c r="E24" s="26">
        <v>199.81</v>
      </c>
      <c r="F24" s="26"/>
    </row>
    <row r="25" ht="21" customHeight="1" spans="2:6">
      <c r="B25" s="27" t="s">
        <v>73</v>
      </c>
      <c r="C25" s="28" t="s">
        <v>74</v>
      </c>
      <c r="D25" s="26">
        <f t="shared" si="0"/>
        <v>87.21</v>
      </c>
      <c r="E25" s="26">
        <v>87.21</v>
      </c>
      <c r="F25" s="26"/>
    </row>
    <row r="26" ht="21" customHeight="1" spans="2:6">
      <c r="B26" s="27" t="s">
        <v>75</v>
      </c>
      <c r="C26" s="28" t="s">
        <v>76</v>
      </c>
      <c r="D26" s="26">
        <f t="shared" si="0"/>
        <v>43.6</v>
      </c>
      <c r="E26" s="26">
        <v>43.6</v>
      </c>
      <c r="F26" s="26"/>
    </row>
    <row r="27" ht="21" customHeight="1" spans="2:6">
      <c r="B27" s="27" t="s">
        <v>77</v>
      </c>
      <c r="C27" s="28" t="s">
        <v>78</v>
      </c>
      <c r="D27" s="26">
        <f t="shared" si="0"/>
        <v>69</v>
      </c>
      <c r="E27" s="26">
        <v>69</v>
      </c>
      <c r="F27" s="26"/>
    </row>
    <row r="28" ht="21" customHeight="1" spans="2:6">
      <c r="B28" s="29" t="s">
        <v>79</v>
      </c>
      <c r="C28" s="30" t="s">
        <v>80</v>
      </c>
      <c r="D28" s="26">
        <f t="shared" si="0"/>
        <v>0.5</v>
      </c>
      <c r="E28" s="31"/>
      <c r="F28" s="31">
        <v>0.5</v>
      </c>
    </row>
    <row r="29" ht="21" customHeight="1" spans="2:6">
      <c r="B29" s="29" t="s">
        <v>81</v>
      </c>
      <c r="C29" s="30" t="s">
        <v>82</v>
      </c>
      <c r="D29" s="26">
        <f t="shared" si="0"/>
        <v>0.5</v>
      </c>
      <c r="E29" s="31"/>
      <c r="F29" s="31">
        <v>0.5</v>
      </c>
    </row>
    <row r="30" ht="21" customHeight="1" spans="2:6">
      <c r="B30" s="27" t="s">
        <v>83</v>
      </c>
      <c r="C30" s="28" t="s">
        <v>84</v>
      </c>
      <c r="D30" s="26">
        <f t="shared" si="0"/>
        <v>0.8</v>
      </c>
      <c r="E30" s="26"/>
      <c r="F30" s="26">
        <v>0.8</v>
      </c>
    </row>
    <row r="31" ht="21" customHeight="1" spans="2:6">
      <c r="B31" s="27" t="s">
        <v>85</v>
      </c>
      <c r="C31" s="28" t="s">
        <v>86</v>
      </c>
      <c r="D31" s="26">
        <f t="shared" si="0"/>
        <v>0.8</v>
      </c>
      <c r="E31" s="26"/>
      <c r="F31" s="26">
        <v>0.8</v>
      </c>
    </row>
    <row r="32" ht="21" customHeight="1" spans="2:6">
      <c r="B32" s="24" t="s">
        <v>87</v>
      </c>
      <c r="C32" s="25" t="s">
        <v>24</v>
      </c>
      <c r="D32" s="26">
        <f t="shared" si="0"/>
        <v>138.96</v>
      </c>
      <c r="E32" s="26">
        <v>137.44</v>
      </c>
      <c r="F32" s="26">
        <v>1.52</v>
      </c>
    </row>
    <row r="33" ht="21" customHeight="1" spans="2:6">
      <c r="B33" s="27" t="s">
        <v>88</v>
      </c>
      <c r="C33" s="28" t="s">
        <v>89</v>
      </c>
      <c r="D33" s="26">
        <f t="shared" si="0"/>
        <v>65.9</v>
      </c>
      <c r="E33" s="26">
        <v>65.9</v>
      </c>
      <c r="F33" s="26"/>
    </row>
    <row r="34" ht="21" customHeight="1" spans="2:6">
      <c r="B34" s="27" t="s">
        <v>90</v>
      </c>
      <c r="C34" s="28" t="s">
        <v>52</v>
      </c>
      <c r="D34" s="26">
        <f t="shared" si="0"/>
        <v>65.9</v>
      </c>
      <c r="E34" s="26">
        <v>65.9</v>
      </c>
      <c r="F34" s="26"/>
    </row>
    <row r="35" ht="21" customHeight="1" spans="2:6">
      <c r="B35" s="27" t="s">
        <v>91</v>
      </c>
      <c r="C35" s="28" t="s">
        <v>92</v>
      </c>
      <c r="D35" s="26">
        <f t="shared" si="0"/>
        <v>71.54</v>
      </c>
      <c r="E35" s="26">
        <v>71.54</v>
      </c>
      <c r="F35" s="26"/>
    </row>
    <row r="36" ht="21" customHeight="1" spans="2:6">
      <c r="B36" s="27" t="s">
        <v>93</v>
      </c>
      <c r="C36" s="28" t="s">
        <v>94</v>
      </c>
      <c r="D36" s="26">
        <f t="shared" si="0"/>
        <v>54.5</v>
      </c>
      <c r="E36" s="26">
        <v>54.5</v>
      </c>
      <c r="F36" s="26"/>
    </row>
    <row r="37" ht="21" customHeight="1" spans="2:6">
      <c r="B37" s="27" t="s">
        <v>95</v>
      </c>
      <c r="C37" s="28" t="s">
        <v>96</v>
      </c>
      <c r="D37" s="26">
        <f t="shared" si="0"/>
        <v>5.76</v>
      </c>
      <c r="E37" s="26">
        <v>5.76</v>
      </c>
      <c r="F37" s="26"/>
    </row>
    <row r="38" ht="21" customHeight="1" spans="2:6">
      <c r="B38" s="27" t="s">
        <v>97</v>
      </c>
      <c r="C38" s="28" t="s">
        <v>98</v>
      </c>
      <c r="D38" s="26">
        <f t="shared" si="0"/>
        <v>11.28</v>
      </c>
      <c r="E38" s="26">
        <v>11.28</v>
      </c>
      <c r="F38" s="26"/>
    </row>
    <row r="39" ht="21" customHeight="1" spans="2:6">
      <c r="B39" s="29" t="s">
        <v>99</v>
      </c>
      <c r="C39" s="30" t="s">
        <v>100</v>
      </c>
      <c r="D39" s="26">
        <f t="shared" si="0"/>
        <v>1.52</v>
      </c>
      <c r="E39" s="31"/>
      <c r="F39" s="31">
        <v>1.52</v>
      </c>
    </row>
    <row r="40" ht="21" customHeight="1" spans="2:6">
      <c r="B40" s="29" t="s">
        <v>101</v>
      </c>
      <c r="C40" s="30" t="s">
        <v>102</v>
      </c>
      <c r="D40" s="26">
        <f t="shared" si="0"/>
        <v>1.52</v>
      </c>
      <c r="E40" s="31"/>
      <c r="F40" s="31">
        <v>1.52</v>
      </c>
    </row>
    <row r="41" ht="21" customHeight="1" spans="2:6">
      <c r="B41" s="24" t="s">
        <v>103</v>
      </c>
      <c r="C41" s="25" t="s">
        <v>25</v>
      </c>
      <c r="D41" s="26">
        <f t="shared" si="0"/>
        <v>46.92</v>
      </c>
      <c r="E41" s="26">
        <v>17.5</v>
      </c>
      <c r="F41" s="26">
        <v>29.42</v>
      </c>
    </row>
    <row r="42" ht="21" customHeight="1" spans="2:6">
      <c r="B42" s="27" t="s">
        <v>104</v>
      </c>
      <c r="C42" s="28" t="s">
        <v>105</v>
      </c>
      <c r="D42" s="26">
        <f t="shared" si="0"/>
        <v>17.5</v>
      </c>
      <c r="E42" s="26">
        <v>17.5</v>
      </c>
      <c r="F42" s="26"/>
    </row>
    <row r="43" ht="21" customHeight="1" spans="2:6">
      <c r="B43" s="27" t="s">
        <v>106</v>
      </c>
      <c r="C43" s="28" t="s">
        <v>52</v>
      </c>
      <c r="D43" s="26">
        <f t="shared" si="0"/>
        <v>17.5</v>
      </c>
      <c r="E43" s="26">
        <v>17.5</v>
      </c>
      <c r="F43" s="26"/>
    </row>
    <row r="44" ht="21" customHeight="1" spans="2:6">
      <c r="B44" s="29" t="s">
        <v>107</v>
      </c>
      <c r="C44" s="30" t="s">
        <v>108</v>
      </c>
      <c r="D44" s="26">
        <f t="shared" si="0"/>
        <v>29.42</v>
      </c>
      <c r="E44" s="31"/>
      <c r="F44" s="31">
        <v>29.42</v>
      </c>
    </row>
    <row r="45" ht="21" customHeight="1" spans="2:6">
      <c r="B45" s="29" t="s">
        <v>109</v>
      </c>
      <c r="C45" s="30" t="s">
        <v>110</v>
      </c>
      <c r="D45" s="26">
        <f t="shared" si="0"/>
        <v>29.42</v>
      </c>
      <c r="E45" s="31"/>
      <c r="F45" s="31">
        <v>29.42</v>
      </c>
    </row>
    <row r="46" ht="21" customHeight="1" spans="2:6">
      <c r="B46" s="24" t="s">
        <v>111</v>
      </c>
      <c r="C46" s="25" t="s">
        <v>26</v>
      </c>
      <c r="D46" s="26">
        <f t="shared" si="0"/>
        <v>221</v>
      </c>
      <c r="E46" s="26"/>
      <c r="F46" s="26">
        <v>221</v>
      </c>
    </row>
    <row r="47" ht="21" customHeight="1" spans="2:6">
      <c r="B47" s="27" t="s">
        <v>112</v>
      </c>
      <c r="C47" s="28" t="s">
        <v>113</v>
      </c>
      <c r="D47" s="26">
        <f t="shared" si="0"/>
        <v>221</v>
      </c>
      <c r="E47" s="26"/>
      <c r="F47" s="26">
        <v>221</v>
      </c>
    </row>
    <row r="48" ht="21" customHeight="1" spans="2:6">
      <c r="B48" s="27" t="s">
        <v>114</v>
      </c>
      <c r="C48" s="28" t="s">
        <v>115</v>
      </c>
      <c r="D48" s="26">
        <f t="shared" si="0"/>
        <v>221</v>
      </c>
      <c r="E48" s="26"/>
      <c r="F48" s="26">
        <v>221</v>
      </c>
    </row>
    <row r="49" ht="21" customHeight="1" spans="2:6">
      <c r="B49" s="24" t="s">
        <v>116</v>
      </c>
      <c r="C49" s="25" t="s">
        <v>27</v>
      </c>
      <c r="D49" s="26">
        <f t="shared" si="0"/>
        <v>320.7</v>
      </c>
      <c r="E49" s="26"/>
      <c r="F49" s="26">
        <v>320.7</v>
      </c>
    </row>
    <row r="50" ht="21" customHeight="1" spans="2:6">
      <c r="B50" s="29" t="s">
        <v>117</v>
      </c>
      <c r="C50" s="30" t="s">
        <v>118</v>
      </c>
      <c r="D50" s="26">
        <f>E50+F50</f>
        <v>0.08</v>
      </c>
      <c r="E50" s="31"/>
      <c r="F50" s="31">
        <v>0.08</v>
      </c>
    </row>
    <row r="51" ht="21" customHeight="1" spans="2:6">
      <c r="B51" s="29" t="s">
        <v>119</v>
      </c>
      <c r="C51" s="30" t="s">
        <v>120</v>
      </c>
      <c r="D51" s="26">
        <f>E51+F51</f>
        <v>1</v>
      </c>
      <c r="E51" s="31"/>
      <c r="F51" s="31">
        <v>1</v>
      </c>
    </row>
    <row r="52" ht="21" customHeight="1" spans="2:6">
      <c r="B52" s="29" t="s">
        <v>121</v>
      </c>
      <c r="C52" s="30" t="s">
        <v>122</v>
      </c>
      <c r="D52" s="26">
        <f>E52+F52</f>
        <v>1</v>
      </c>
      <c r="E52" s="31"/>
      <c r="F52" s="31">
        <v>1</v>
      </c>
    </row>
    <row r="53" ht="21" customHeight="1" spans="2:6">
      <c r="B53" s="29" t="s">
        <v>123</v>
      </c>
      <c r="C53" s="30" t="s">
        <v>124</v>
      </c>
      <c r="D53" s="26">
        <f>E53+F53</f>
        <v>1.8</v>
      </c>
      <c r="E53" s="31"/>
      <c r="F53" s="31">
        <v>1.8</v>
      </c>
    </row>
    <row r="54" ht="21" customHeight="1" spans="2:6">
      <c r="B54" s="29" t="s">
        <v>125</v>
      </c>
      <c r="C54" s="30" t="s">
        <v>126</v>
      </c>
      <c r="D54" s="26">
        <f>E54+F54</f>
        <v>1.8</v>
      </c>
      <c r="E54" s="31"/>
      <c r="F54" s="31">
        <v>1.8</v>
      </c>
    </row>
    <row r="55" ht="21" customHeight="1" spans="2:6">
      <c r="B55" s="27" t="s">
        <v>127</v>
      </c>
      <c r="C55" s="28" t="s">
        <v>128</v>
      </c>
      <c r="D55" s="26">
        <f>E55+F55</f>
        <v>317.81</v>
      </c>
      <c r="E55" s="26"/>
      <c r="F55" s="26">
        <v>317.81</v>
      </c>
    </row>
    <row r="56" ht="21" customHeight="1" spans="2:6">
      <c r="B56" s="27" t="s">
        <v>129</v>
      </c>
      <c r="C56" s="28" t="s">
        <v>130</v>
      </c>
      <c r="D56" s="26">
        <f>E56+F56</f>
        <v>317.81</v>
      </c>
      <c r="E56" s="26"/>
      <c r="F56" s="26">
        <v>317.81</v>
      </c>
    </row>
    <row r="57" ht="21" customHeight="1" spans="2:6">
      <c r="B57" s="32" t="s">
        <v>131</v>
      </c>
      <c r="C57" s="33" t="s">
        <v>28</v>
      </c>
      <c r="D57" s="26">
        <f>E57+F57</f>
        <v>4.68</v>
      </c>
      <c r="E57" s="31"/>
      <c r="F57" s="31">
        <v>4.68</v>
      </c>
    </row>
    <row r="58" ht="21" customHeight="1" spans="2:6">
      <c r="B58" s="29" t="s">
        <v>132</v>
      </c>
      <c r="C58" s="30" t="s">
        <v>133</v>
      </c>
      <c r="D58" s="26">
        <f>E58+F58</f>
        <v>4.68</v>
      </c>
      <c r="E58" s="31"/>
      <c r="F58" s="31">
        <v>4.68</v>
      </c>
    </row>
    <row r="59" ht="21" customHeight="1" spans="2:6">
      <c r="B59" s="29" t="s">
        <v>134</v>
      </c>
      <c r="C59" s="30" t="s">
        <v>135</v>
      </c>
      <c r="D59" s="26">
        <f>E59+F59</f>
        <v>0.53</v>
      </c>
      <c r="E59" s="31"/>
      <c r="F59" s="31">
        <v>0.53</v>
      </c>
    </row>
    <row r="60" ht="21" customHeight="1" spans="2:6">
      <c r="B60" s="29" t="s">
        <v>136</v>
      </c>
      <c r="C60" s="30" t="s">
        <v>137</v>
      </c>
      <c r="D60" s="26">
        <f>E60+F60</f>
        <v>4.15</v>
      </c>
      <c r="E60" s="31"/>
      <c r="F60" s="31">
        <v>4.15</v>
      </c>
    </row>
    <row r="61" ht="21" customHeight="1" spans="2:6">
      <c r="B61" s="24" t="s">
        <v>138</v>
      </c>
      <c r="C61" s="25" t="s">
        <v>29</v>
      </c>
      <c r="D61" s="26">
        <f>E61+F61</f>
        <v>73.42</v>
      </c>
      <c r="E61" s="26">
        <v>73.42</v>
      </c>
      <c r="F61" s="26"/>
    </row>
    <row r="62" ht="21" customHeight="1" spans="2:6">
      <c r="B62" s="27" t="s">
        <v>139</v>
      </c>
      <c r="C62" s="28" t="s">
        <v>140</v>
      </c>
      <c r="D62" s="26">
        <f>E62+F62</f>
        <v>73.42</v>
      </c>
      <c r="E62" s="26">
        <v>73.42</v>
      </c>
      <c r="F62" s="26"/>
    </row>
    <row r="63" ht="21" customHeight="1" spans="2:6">
      <c r="B63" s="27" t="s">
        <v>141</v>
      </c>
      <c r="C63" s="28" t="s">
        <v>142</v>
      </c>
      <c r="D63" s="26">
        <f>E63+F63</f>
        <v>73.42</v>
      </c>
      <c r="E63" s="26">
        <v>73.42</v>
      </c>
      <c r="F63" s="26"/>
    </row>
    <row r="64" ht="21" customHeight="1" spans="2:6">
      <c r="B64" s="24" t="s">
        <v>143</v>
      </c>
      <c r="C64" s="25" t="s">
        <v>30</v>
      </c>
      <c r="D64" s="26">
        <f>E64+F64</f>
        <v>48.87</v>
      </c>
      <c r="E64" s="26">
        <v>47.81</v>
      </c>
      <c r="F64" s="26">
        <v>1.06</v>
      </c>
    </row>
    <row r="65" ht="21" customHeight="1" spans="2:6">
      <c r="B65" s="27" t="s">
        <v>144</v>
      </c>
      <c r="C65" s="28" t="s">
        <v>145</v>
      </c>
      <c r="D65" s="26">
        <f>E65+F65</f>
        <v>47.81</v>
      </c>
      <c r="E65" s="26">
        <v>47.81</v>
      </c>
      <c r="F65" s="26"/>
    </row>
    <row r="66" ht="21" customHeight="1" spans="2:6">
      <c r="B66" s="27" t="s">
        <v>146</v>
      </c>
      <c r="C66" s="28" t="s">
        <v>52</v>
      </c>
      <c r="D66" s="26">
        <f>E66+F66</f>
        <v>47.81</v>
      </c>
      <c r="E66" s="26">
        <v>47.81</v>
      </c>
      <c r="F66" s="26"/>
    </row>
    <row r="67" ht="21" customHeight="1" spans="2:6">
      <c r="B67" s="29" t="s">
        <v>147</v>
      </c>
      <c r="C67" s="30" t="s">
        <v>148</v>
      </c>
      <c r="D67" s="26">
        <f>E67+F67</f>
        <v>1.06</v>
      </c>
      <c r="E67" s="31"/>
      <c r="F67" s="31">
        <v>1.06</v>
      </c>
    </row>
    <row r="68" ht="21" customHeight="1" spans="2:6">
      <c r="B68" s="29" t="s">
        <v>149</v>
      </c>
      <c r="C68" s="30" t="s">
        <v>150</v>
      </c>
      <c r="D68" s="26">
        <f>E68+F68</f>
        <v>1.06</v>
      </c>
      <c r="E68" s="31"/>
      <c r="F68" s="31">
        <v>1.06</v>
      </c>
    </row>
    <row r="69" ht="21" customHeight="1" spans="2:6">
      <c r="B69" s="34" t="s">
        <v>218</v>
      </c>
      <c r="C69" s="35" t="s">
        <v>31</v>
      </c>
      <c r="D69" s="14">
        <v>15</v>
      </c>
      <c r="E69" s="14"/>
      <c r="F69" s="14">
        <v>15</v>
      </c>
    </row>
    <row r="70" ht="21" customHeight="1" spans="2:6">
      <c r="B70" s="36" t="s">
        <v>244</v>
      </c>
      <c r="C70" s="37" t="s">
        <v>245</v>
      </c>
      <c r="D70" s="14">
        <v>15</v>
      </c>
      <c r="E70" s="14"/>
      <c r="F70" s="14">
        <v>15</v>
      </c>
    </row>
    <row r="71" ht="21" customHeight="1" spans="2:6">
      <c r="B71" s="36" t="s">
        <v>246</v>
      </c>
      <c r="C71" s="37" t="s">
        <v>247</v>
      </c>
      <c r="D71" s="14">
        <v>15</v>
      </c>
      <c r="E71" s="14"/>
      <c r="F71" s="14">
        <v>15</v>
      </c>
    </row>
  </sheetData>
  <mergeCells count="2">
    <mergeCell ref="B8:C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2024-02-21T08:20:00Z</dcterms:created>
  <dcterms:modified xsi:type="dcterms:W3CDTF">2024-02-23T07:29:43Z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A3AC4DFE82B8411FBC0C6BA85F4F8900</vt:lpwstr>
  </property>
  <property fmtid="{D5CDD505-2E9C-101B-9397-08002B2CF9AE}" pid="3" name="KSOProductBuildVer">
    <vt:lpwstr>2052-11.1.0.10700</vt:lpwstr>
  </property>
</Properties>
</file>